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4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QP\7_QAProgram\6_Monitoring Suite\"/>
    </mc:Choice>
  </mc:AlternateContent>
  <bookViews>
    <workbookView xWindow="0" yWindow="0" windowWidth="14117" windowHeight="4002"/>
  </bookViews>
  <sheets>
    <sheet name="DEQ Monitoring Suite_041320 " sheetId="1" r:id="rId1"/>
  </sheets>
  <definedNames>
    <definedName name="_xlnm._FilterDatabase" localSheetId="0" hidden="1">'DEQ Monitoring Suite_041320 '!#REF!</definedName>
    <definedName name="_xlnm.Print_Area" localSheetId="0">'DEQ Monitoring Suite_041320 '!$A$1:$I$105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9" i="1" l="1"/>
  <c r="L91" i="1"/>
  <c r="L90" i="1"/>
  <c r="L89" i="1"/>
  <c r="L85" i="1"/>
  <c r="L84" i="1"/>
  <c r="L82" i="1"/>
  <c r="L81" i="1"/>
  <c r="L64" i="1"/>
  <c r="L59" i="1"/>
  <c r="L58" i="1"/>
  <c r="L51" i="1"/>
  <c r="L50" i="1"/>
  <c r="L49" i="1"/>
  <c r="L47" i="1"/>
  <c r="L45" i="1"/>
  <c r="L40" i="1"/>
  <c r="L39" i="1"/>
  <c r="L23" i="1"/>
  <c r="L22" i="1"/>
  <c r="L17" i="1"/>
  <c r="L16" i="1"/>
  <c r="L14" i="1"/>
  <c r="L9" i="1"/>
  <c r="L8" i="1"/>
  <c r="L7" i="1"/>
  <c r="L5" i="1"/>
  <c r="L4" i="1"/>
  <c r="L99" i="1" s="1"/>
</calcChain>
</file>

<file path=xl/sharedStrings.xml><?xml version="1.0" encoding="utf-8"?>
<sst xmlns="http://schemas.openxmlformats.org/spreadsheetml/2006/main" count="294" uniqueCount="149">
  <si>
    <t>DEQ WQPB Monitoring Suite Table v.12</t>
  </si>
  <si>
    <t>Parameter</t>
  </si>
  <si>
    <t>Preferred Method</t>
  </si>
  <si>
    <t>DEQ 7 or other - Required Report Limit (µg/L)</t>
  </si>
  <si>
    <t xml:space="preserve"> Required Report Limit (µg/L) - based on nutrient detection limit project needs </t>
  </si>
  <si>
    <t xml:space="preserve"> Required Report Limit (µg/L) - based on LOW nutrient detection limit project needs </t>
  </si>
  <si>
    <t>Holding Time                   (days)</t>
  </si>
  <si>
    <t>Required Bottles                   Option 1</t>
  </si>
  <si>
    <t>Required Bottles                   Option 2</t>
  </si>
  <si>
    <t>Preservative</t>
  </si>
  <si>
    <t>Type?</t>
  </si>
  <si>
    <t>cost (full list)</t>
  </si>
  <si>
    <t>cost (base only)</t>
  </si>
  <si>
    <t>Notes</t>
  </si>
  <si>
    <t>Water Sample - Common Ions, Physical Parameters, Miscellaneous</t>
  </si>
  <si>
    <t>Total Suspended Solids (TSS)</t>
  </si>
  <si>
    <t>A2540 D</t>
  </si>
  <si>
    <t xml:space="preserve">1000 ml HDPE </t>
  </si>
  <si>
    <t>1000 ml HDPE</t>
  </si>
  <si>
    <r>
      <t>None, then place on ice (≤6</t>
    </r>
    <r>
      <rPr>
        <vertAlign val="superscript"/>
        <sz val="10"/>
        <rFont val="Tahoma"/>
        <family val="2"/>
      </rPr>
      <t>o</t>
    </r>
    <r>
      <rPr>
        <sz val="10"/>
        <rFont val="Tahoma"/>
        <family val="2"/>
      </rPr>
      <t>C)</t>
    </r>
  </si>
  <si>
    <t>Base</t>
  </si>
  <si>
    <t>Indicator of sediment/solids transport</t>
  </si>
  <si>
    <t>Total Dissolved Solids (TDS)</t>
  </si>
  <si>
    <t>A2540 C</t>
  </si>
  <si>
    <t>Indicator of excessive salinity or dissolved solids</t>
  </si>
  <si>
    <t>Volatile Suspended Solids (VSS)</t>
  </si>
  <si>
    <t>A2540 E</t>
  </si>
  <si>
    <t>Alkalinity (Bicarb., Carb.)</t>
  </si>
  <si>
    <t>A2320 B</t>
  </si>
  <si>
    <t>500 ml HDPE</t>
  </si>
  <si>
    <t>250 ml HDPE</t>
  </si>
  <si>
    <t>Conditional</t>
  </si>
  <si>
    <t>Needed for Biotic Ligand Model</t>
  </si>
  <si>
    <t>Sulfate</t>
  </si>
  <si>
    <t>EPA 300.0</t>
  </si>
  <si>
    <t>Chloride</t>
  </si>
  <si>
    <t>Bromide</t>
  </si>
  <si>
    <t>Fluoride</t>
  </si>
  <si>
    <r>
      <t>Biochemical Oxygen Demand - 5 day (BOD</t>
    </r>
    <r>
      <rPr>
        <vertAlign val="subscript"/>
        <sz val="10"/>
        <rFont val="Tahoma"/>
        <family val="2"/>
      </rPr>
      <t>5</t>
    </r>
    <r>
      <rPr>
        <sz val="10"/>
        <rFont val="Tahoma"/>
        <family val="2"/>
      </rPr>
      <t>)</t>
    </r>
  </si>
  <si>
    <t>A5210 B</t>
  </si>
  <si>
    <r>
      <t>Carbonaceous Biochemical Oxygen Demand - 5 day (CBOD</t>
    </r>
    <r>
      <rPr>
        <vertAlign val="subscript"/>
        <sz val="10"/>
        <rFont val="Tahoma"/>
        <family val="2"/>
      </rPr>
      <t>5</t>
    </r>
    <r>
      <rPr>
        <sz val="10"/>
        <rFont val="Tahoma"/>
        <family val="2"/>
      </rPr>
      <t>)</t>
    </r>
  </si>
  <si>
    <t>Dissolved Organic Carbon (DOC)</t>
  </si>
  <si>
    <t>A5310 B</t>
  </si>
  <si>
    <t>125 ml amber glass</t>
  </si>
  <si>
    <r>
      <t>H</t>
    </r>
    <r>
      <rPr>
        <vertAlign val="subscript"/>
        <sz val="10"/>
        <rFont val="Tahoma"/>
        <family val="2"/>
      </rPr>
      <t>2</t>
    </r>
    <r>
      <rPr>
        <sz val="10"/>
        <rFont val="Tahoma"/>
        <family val="2"/>
      </rPr>
      <t>SO</t>
    </r>
    <r>
      <rPr>
        <vertAlign val="subscript"/>
        <sz val="10"/>
        <rFont val="Tahoma"/>
        <family val="2"/>
      </rPr>
      <t>4</t>
    </r>
    <r>
      <rPr>
        <sz val="10"/>
        <rFont val="Tahoma"/>
        <family val="2"/>
      </rPr>
      <t xml:space="preserve"> already in sampling bottle; filter through a 0.45 µm filter unit, then place on ice (≤6</t>
    </r>
    <r>
      <rPr>
        <vertAlign val="superscript"/>
        <sz val="10"/>
        <rFont val="Tahoma"/>
        <family val="2"/>
      </rPr>
      <t>o</t>
    </r>
    <r>
      <rPr>
        <sz val="10"/>
        <rFont val="Tahoma"/>
        <family val="2"/>
      </rPr>
      <t>C)</t>
    </r>
  </si>
  <si>
    <t>New - Needed for Biotic Ligand Model</t>
  </si>
  <si>
    <t>Total Organic Carbon (TOC)</t>
  </si>
  <si>
    <t>A5310 C</t>
  </si>
  <si>
    <r>
      <t>H</t>
    </r>
    <r>
      <rPr>
        <vertAlign val="subscript"/>
        <sz val="10"/>
        <rFont val="Tahoma"/>
        <family val="2"/>
      </rPr>
      <t>2</t>
    </r>
    <r>
      <rPr>
        <sz val="10"/>
        <rFont val="Tahoma"/>
        <family val="2"/>
      </rPr>
      <t>SO</t>
    </r>
    <r>
      <rPr>
        <vertAlign val="subscript"/>
        <sz val="10"/>
        <rFont val="Tahoma"/>
        <family val="2"/>
      </rPr>
      <t xml:space="preserve">4 </t>
    </r>
    <r>
      <rPr>
        <sz val="10"/>
        <rFont val="Tahoma"/>
        <family val="2"/>
      </rPr>
      <t>already in sampling bottle, then place on ice (≤6</t>
    </r>
    <r>
      <rPr>
        <vertAlign val="superscript"/>
        <sz val="10"/>
        <rFont val="Tahoma"/>
        <family val="2"/>
      </rPr>
      <t>o</t>
    </r>
    <r>
      <rPr>
        <sz val="10"/>
        <rFont val="Tahoma"/>
        <family val="2"/>
      </rPr>
      <t>C)</t>
    </r>
  </si>
  <si>
    <t>Sulfide</t>
  </si>
  <si>
    <t>A4500-S2 D</t>
  </si>
  <si>
    <r>
      <t>Zinc Acetate + NaOH already in sampling bottle, then place on ice (≤6</t>
    </r>
    <r>
      <rPr>
        <vertAlign val="superscript"/>
        <sz val="10"/>
        <rFont val="Tahoma"/>
        <family val="2"/>
      </rPr>
      <t>o</t>
    </r>
    <r>
      <rPr>
        <sz val="10"/>
        <rFont val="Tahoma"/>
        <family val="2"/>
      </rPr>
      <t>C)</t>
    </r>
  </si>
  <si>
    <t>Water Sample - Nutrients</t>
  </si>
  <si>
    <t>Total Persulfate Nitrogen (TPN)</t>
  </si>
  <si>
    <t>A4500-N C</t>
  </si>
  <si>
    <t>45*</t>
  </si>
  <si>
    <t>Freeze</t>
  </si>
  <si>
    <t>Total Phosphorus as P</t>
  </si>
  <si>
    <t>EPA 365.1</t>
  </si>
  <si>
    <t>Nitrate-Nitrite as N</t>
  </si>
  <si>
    <t>EPA 353.2</t>
  </si>
  <si>
    <t>Basic nutrient (total)</t>
  </si>
  <si>
    <t>Total Ammonia as N</t>
  </si>
  <si>
    <t>EPA 350.1</t>
  </si>
  <si>
    <t>Follow-up monitoring or point source present?</t>
  </si>
  <si>
    <t>Dissolved Orthophosphate as P = soluble reactive phosphorus (SRP)</t>
  </si>
  <si>
    <t xml:space="preserve">Filter through a 0.45 µm disposable filter unit, then freeze </t>
  </si>
  <si>
    <t xml:space="preserve">250 ml HDPE </t>
  </si>
  <si>
    <r>
      <t xml:space="preserve"> Filter </t>
    </r>
    <r>
      <rPr>
        <b/>
        <sz val="10"/>
        <rFont val="Tahoma"/>
        <family val="2"/>
      </rPr>
      <t>only</t>
    </r>
    <r>
      <rPr>
        <sz val="10"/>
        <rFont val="Tahoma"/>
        <family val="2"/>
      </rPr>
      <t xml:space="preserve"> 50 ml through a 0.45 µm disposable filter, then freeze</t>
    </r>
  </si>
  <si>
    <t>250ml HDPE</t>
  </si>
  <si>
    <r>
      <t>Place on ice (≤6</t>
    </r>
    <r>
      <rPr>
        <vertAlign val="superscript"/>
        <sz val="10"/>
        <rFont val="Tahoma"/>
        <family val="2"/>
      </rPr>
      <t>o</t>
    </r>
    <r>
      <rPr>
        <sz val="10"/>
        <rFont val="Tahoma"/>
        <family val="2"/>
      </rPr>
      <t xml:space="preserve">C) </t>
    </r>
  </si>
  <si>
    <r>
      <t>Add provided H</t>
    </r>
    <r>
      <rPr>
        <vertAlign val="subscript"/>
        <sz val="10"/>
        <rFont val="Tahoma"/>
        <family val="2"/>
      </rPr>
      <t>2</t>
    </r>
    <r>
      <rPr>
        <sz val="10"/>
        <rFont val="Tahoma"/>
        <family val="2"/>
      </rPr>
      <t>SO</t>
    </r>
    <r>
      <rPr>
        <vertAlign val="subscript"/>
        <sz val="10"/>
        <rFont val="Tahoma"/>
        <family val="2"/>
      </rPr>
      <t>4,</t>
    </r>
    <r>
      <rPr>
        <sz val="10"/>
        <rFont val="Tahoma"/>
        <family val="2"/>
      </rPr>
      <t xml:space="preserve"> then place on ice (≤6°C )</t>
    </r>
  </si>
  <si>
    <t xml:space="preserve"> Filter through a 0.45 µm disposable filter, then place on ice (≤6°C) </t>
  </si>
  <si>
    <t>Water Sample - Total Recoverable Metals (brown font - common metals suite)</t>
  </si>
  <si>
    <t>Arsenic</t>
  </si>
  <si>
    <t>EPA 200.8</t>
  </si>
  <si>
    <r>
      <t>Add provided HNO</t>
    </r>
    <r>
      <rPr>
        <vertAlign val="subscript"/>
        <sz val="10"/>
        <rFont val="Tahoma"/>
        <family val="2"/>
      </rPr>
      <t>3</t>
    </r>
    <r>
      <rPr>
        <sz val="10"/>
        <rFont val="Tahoma"/>
        <family val="2"/>
      </rPr>
      <t>, then place on ice (≤ 6°C)</t>
    </r>
  </si>
  <si>
    <t>Common listing &gt; 10 instances</t>
  </si>
  <si>
    <t>Antimony</t>
  </si>
  <si>
    <t>Barium</t>
  </si>
  <si>
    <t>EPA 200.7</t>
  </si>
  <si>
    <t>Beryllium</t>
  </si>
  <si>
    <t>Boron</t>
  </si>
  <si>
    <t>Cadmium</t>
  </si>
  <si>
    <t>Calcium</t>
  </si>
  <si>
    <t>Chromium</t>
  </si>
  <si>
    <t>Cobalt</t>
  </si>
  <si>
    <t>Copper</t>
  </si>
  <si>
    <t>Iron</t>
  </si>
  <si>
    <t>Lead</t>
  </si>
  <si>
    <t>Lithium</t>
  </si>
  <si>
    <t>Magnesium</t>
  </si>
  <si>
    <t>Manganese</t>
  </si>
  <si>
    <t>Molybdenum</t>
  </si>
  <si>
    <t>Nickel</t>
  </si>
  <si>
    <t>Potassium</t>
  </si>
  <si>
    <t>Selenium</t>
  </si>
  <si>
    <t>Silver</t>
  </si>
  <si>
    <t>Sodium</t>
  </si>
  <si>
    <t>Strontium</t>
  </si>
  <si>
    <t>Thallium</t>
  </si>
  <si>
    <t>Uranium, Natural</t>
  </si>
  <si>
    <t>Zinc</t>
  </si>
  <si>
    <t>Total Recoverable Metals Digestion</t>
  </si>
  <si>
    <t>EPA 200.2</t>
  </si>
  <si>
    <t>N/A</t>
  </si>
  <si>
    <t>Hardness</t>
  </si>
  <si>
    <t>A2340 B (Calculated)</t>
  </si>
  <si>
    <t>Sodium Adsorption Ratio (SAR)</t>
  </si>
  <si>
    <t>Calculated</t>
  </si>
  <si>
    <t xml:space="preserve">Water Sample - Dissolved Metals (brown font - common dissolved metals suite) </t>
  </si>
  <si>
    <t>Aluminum</t>
  </si>
  <si>
    <r>
      <t xml:space="preserve"> Filter </t>
    </r>
    <r>
      <rPr>
        <b/>
        <sz val="10"/>
        <rFont val="Tahoma"/>
        <family val="2"/>
      </rPr>
      <t>only</t>
    </r>
    <r>
      <rPr>
        <sz val="10"/>
        <rFont val="Tahoma"/>
        <family val="2"/>
      </rPr>
      <t xml:space="preserve"> 180 ml through a 0.45 µm disposable filter, then place on ice (≤6°C) </t>
    </r>
  </si>
  <si>
    <t xml:space="preserve">Water Sample - Total </t>
  </si>
  <si>
    <t>Mercury</t>
  </si>
  <si>
    <t>EPA 245.1</t>
  </si>
  <si>
    <r>
      <t>Add provided HNO</t>
    </r>
    <r>
      <rPr>
        <vertAlign val="subscript"/>
        <sz val="10"/>
        <rFont val="Tahoma"/>
        <family val="2"/>
      </rPr>
      <t>3</t>
    </r>
  </si>
  <si>
    <t>Mercury, Ultra low level</t>
  </si>
  <si>
    <t>EPA 245.7</t>
  </si>
  <si>
    <t>125 mL Glass</t>
  </si>
  <si>
    <t>Add provided HCl</t>
  </si>
  <si>
    <t>Sediment Sample - Total Recoverable Metals - mg/Kg (dry weight)</t>
  </si>
  <si>
    <t>7.0 - 13.0</t>
  </si>
  <si>
    <t>2000 ml wide mouth HDPE</t>
  </si>
  <si>
    <t>9,900 - 18,000</t>
  </si>
  <si>
    <t>7.0 - 38.0</t>
  </si>
  <si>
    <t>NOAA - SQuiRT Tables (units converted to mg/kg)</t>
  </si>
  <si>
    <t>0.004 - 0.051</t>
  </si>
  <si>
    <t>Sediment Sample - Mercury - mg/Kg (dry weight)</t>
  </si>
  <si>
    <t>EPA 7471B</t>
  </si>
  <si>
    <t>2000 ml HDPE widemouth</t>
  </si>
  <si>
    <t xml:space="preserve">Water sample - Chlorophyl-a </t>
  </si>
  <si>
    <t>Ash Free Dry Weight (AFDW)</t>
  </si>
  <si>
    <t>A 10300 C (5)</t>
  </si>
  <si>
    <t>Variable</t>
  </si>
  <si>
    <r>
      <t xml:space="preserve">Benthic chlorophyll </t>
    </r>
    <r>
      <rPr>
        <i/>
        <sz val="10"/>
        <rFont val="Tahoma"/>
        <family val="2"/>
      </rPr>
      <t>a</t>
    </r>
  </si>
  <si>
    <t>A 10200 H</t>
  </si>
  <si>
    <t>Petri dishes or centrifuge tubes (template method); centrifuge tubes (core method); zip-loc bags (hoop)</t>
  </si>
  <si>
    <t>Process sample according to method, then freeze, and keep in the dark</t>
  </si>
  <si>
    <r>
      <t xml:space="preserve">Phytoplankton chlorophyll </t>
    </r>
    <r>
      <rPr>
        <i/>
        <sz val="10"/>
        <rFont val="Tahoma"/>
        <family val="2"/>
      </rPr>
      <t>a</t>
    </r>
  </si>
  <si>
    <t>Petri dishes</t>
  </si>
  <si>
    <r>
      <rPr>
        <i/>
        <sz val="10"/>
        <rFont val="Tahoma"/>
        <family val="2"/>
      </rPr>
      <t>Escherichia coli</t>
    </r>
    <r>
      <rPr>
        <sz val="10"/>
        <rFont val="Tahoma"/>
        <family val="2"/>
      </rPr>
      <t xml:space="preserve"> (E. coli)</t>
    </r>
  </si>
  <si>
    <t xml:space="preserve">A9223 B </t>
  </si>
  <si>
    <t>1 MPN/100 ml</t>
  </si>
  <si>
    <t>6 hrs</t>
  </si>
  <si>
    <t>100 ml HDPE</t>
  </si>
  <si>
    <r>
      <t>Place on ice (≤10</t>
    </r>
    <r>
      <rPr>
        <vertAlign val="superscript"/>
        <sz val="10"/>
        <rFont val="Tahoma"/>
        <family val="2"/>
      </rPr>
      <t>o</t>
    </r>
    <r>
      <rPr>
        <sz val="10"/>
        <rFont val="Tahoma"/>
        <family val="2"/>
      </rPr>
      <t>C)</t>
    </r>
  </si>
  <si>
    <t xml:space="preserve">*This preservation method is mainly used when sample deliverable may exceed the SRP holding time of 2 days or field data collection may involve days without being able to drop samples. </t>
  </si>
  <si>
    <t>Updated: April 13, 2020 by Rosie Sada/WQPB/SMS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</si>
</sst>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vertAlign val="superscript"/>
      <sz val="10"/>
      <name val="Tahoma"/>
      <family val="2"/>
    </font>
    <font>
      <vertAlign val="subscript"/>
      <sz val="10"/>
      <name val="Tahoma"/>
      <family val="2"/>
    </font>
    <font>
      <sz val="10"/>
      <name val="Times New Roman"/>
      <family val="1"/>
    </font>
    <font>
      <sz val="10"/>
      <color theme="9" tint="-0.499984740745262"/>
      <name val="Tahoma"/>
      <family val="2"/>
    </font>
    <font>
      <i/>
      <sz val="10"/>
      <name val="Tahoma"/>
      <family val="2"/>
    </font>
    <font>
      <sz val="10"/>
      <color theme="1"/>
      <name val="Tahoma"/>
      <family val="2"/>
    </font>
    <font>
      <sz val="10"/>
      <color rgb="FFC00000"/>
      <name val="Tahoma"/>
      <family val="2"/>
    </font>
    <font>
      <sz val="10"/>
      <color rgb="FFC00000"/>
      <name val="Times New Roman"/>
      <family val="1"/>
    </font>
    <font>
      <sz val="10"/>
      <color rgb="FFC00000"/>
      <name val="Arial"/>
      <family val="2"/>
    </font>
    <font>
      <b/>
      <sz val="10"/>
      <color theme="1"/>
      <name val="Tahoma"/>
      <family val="2"/>
    </font>
    <font>
      <sz val="9"/>
      <name val="Times New Roman"/>
      <family val="1"/>
    </font>
    <font>
      <b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0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vertical="center"/>
    </xf>
    <xf numFmtId="0" fontId="3" fillId="4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0" fontId="3" fillId="5" borderId="5" xfId="0" applyFont="1" applyFill="1" applyBorder="1" applyAlignment="1">
      <alignment horizontal="center" wrapText="1"/>
    </xf>
    <xf numFmtId="0" fontId="3" fillId="5" borderId="6" xfId="0" applyFont="1" applyFill="1" applyBorder="1" applyAlignment="1">
      <alignment horizontal="center" wrapText="1"/>
    </xf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>
      <alignment horizontal="center" wrapText="1"/>
    </xf>
    <xf numFmtId="0" fontId="3" fillId="6" borderId="7" xfId="0" applyFont="1" applyFill="1" applyBorder="1" applyAlignment="1">
      <alignment horizontal="center" wrapText="1"/>
    </xf>
    <xf numFmtId="0" fontId="3" fillId="6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3" fillId="5" borderId="7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6" borderId="5" xfId="0" applyFont="1" applyFill="1" applyBorder="1" applyAlignment="1">
      <alignment horizontal="center" wrapText="1"/>
    </xf>
    <xf numFmtId="0" fontId="3" fillId="6" borderId="6" xfId="0" applyFont="1" applyFill="1" applyBorder="1" applyAlignment="1">
      <alignment horizont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wrapText="1"/>
    </xf>
    <xf numFmtId="0" fontId="3" fillId="6" borderId="11" xfId="0" applyFont="1" applyFill="1" applyBorder="1" applyAlignment="1">
      <alignment horizontal="center" wrapText="1"/>
    </xf>
    <xf numFmtId="0" fontId="3" fillId="6" borderId="12" xfId="0" applyFont="1" applyFill="1" applyBorder="1" applyAlignment="1">
      <alignment horizontal="center" wrapText="1"/>
    </xf>
    <xf numFmtId="0" fontId="3" fillId="6" borderId="10" xfId="0" applyFont="1" applyFill="1" applyBorder="1" applyAlignment="1">
      <alignment horizont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wrapText="1"/>
    </xf>
    <xf numFmtId="0" fontId="3" fillId="6" borderId="15" xfId="0" applyFont="1" applyFill="1" applyBorder="1" applyAlignment="1">
      <alignment horizontal="center" wrapText="1"/>
    </xf>
    <xf numFmtId="0" fontId="3" fillId="6" borderId="0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wrapText="1"/>
    </xf>
    <xf numFmtId="0" fontId="3" fillId="0" borderId="1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3" borderId="8" xfId="0" applyFont="1" applyFill="1" applyBorder="1" applyAlignment="1">
      <alignment horizontal="left" wrapText="1"/>
    </xf>
    <xf numFmtId="0" fontId="4" fillId="3" borderId="15" xfId="0" applyFont="1" applyFill="1" applyBorder="1" applyAlignment="1">
      <alignment horizontal="left" wrapText="1"/>
    </xf>
    <xf numFmtId="0" fontId="4" fillId="3" borderId="14" xfId="0" applyFont="1" applyFill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3" fillId="5" borderId="7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wrapText="1"/>
    </xf>
    <xf numFmtId="0" fontId="3" fillId="0" borderId="5" xfId="0" applyFont="1" applyBorder="1" applyAlignment="1">
      <alignment wrapText="1"/>
    </xf>
    <xf numFmtId="0" fontId="3" fillId="0" borderId="5" xfId="0" applyFont="1" applyFill="1" applyBorder="1" applyAlignment="1">
      <alignment horizontal="center" wrapText="1"/>
    </xf>
    <xf numFmtId="0" fontId="8" fillId="0" borderId="5" xfId="0" applyFont="1" applyBorder="1" applyAlignment="1">
      <alignment wrapText="1"/>
    </xf>
    <xf numFmtId="0" fontId="8" fillId="7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1" fillId="0" borderId="0" xfId="0" applyFont="1" applyBorder="1"/>
    <xf numFmtId="0" fontId="0" fillId="0" borderId="0" xfId="0" applyBorder="1"/>
    <xf numFmtId="0" fontId="9" fillId="0" borderId="11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5" borderId="16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left" wrapText="1"/>
    </xf>
    <xf numFmtId="0" fontId="4" fillId="3" borderId="12" xfId="0" applyFont="1" applyFill="1" applyBorder="1" applyAlignment="1">
      <alignment horizontal="left" wrapText="1"/>
    </xf>
    <xf numFmtId="0" fontId="4" fillId="3" borderId="10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4" borderId="12" xfId="0" applyFont="1" applyFill="1" applyBorder="1" applyAlignment="1">
      <alignment horizontal="center" vertical="center" wrapText="1"/>
    </xf>
    <xf numFmtId="0" fontId="11" fillId="5" borderId="5" xfId="0" applyFont="1" applyFill="1" applyBorder="1" applyAlignment="1">
      <alignment horizontal="center" wrapText="1"/>
    </xf>
    <xf numFmtId="0" fontId="11" fillId="5" borderId="12" xfId="0" applyFont="1" applyFill="1" applyBorder="1" applyAlignment="1">
      <alignment horizontal="center" wrapText="1"/>
    </xf>
    <xf numFmtId="0" fontId="3" fillId="0" borderId="5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12" fillId="4" borderId="0" xfId="0" applyFont="1" applyFill="1" applyBorder="1" applyAlignment="1">
      <alignment horizontal="center"/>
    </xf>
    <xf numFmtId="0" fontId="12" fillId="4" borderId="0" xfId="0" applyFont="1" applyFill="1" applyBorder="1"/>
    <xf numFmtId="0" fontId="13" fillId="4" borderId="0" xfId="0" applyFont="1" applyFill="1" applyBorder="1"/>
    <xf numFmtId="0" fontId="8" fillId="4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wrapText="1"/>
    </xf>
    <xf numFmtId="0" fontId="11" fillId="5" borderId="0" xfId="0" applyFont="1" applyFill="1" applyBorder="1" applyAlignment="1">
      <alignment horizontal="center" wrapText="1"/>
    </xf>
    <xf numFmtId="0" fontId="3" fillId="0" borderId="7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wrapText="1"/>
    </xf>
    <xf numFmtId="0" fontId="4" fillId="3" borderId="15" xfId="0" applyFont="1" applyFill="1" applyBorder="1" applyAlignment="1">
      <alignment horizontal="left" wrapText="1"/>
    </xf>
    <xf numFmtId="0" fontId="4" fillId="3" borderId="14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vertical="center" wrapText="1"/>
    </xf>
    <xf numFmtId="0" fontId="3" fillId="5" borderId="2" xfId="0" applyFont="1" applyFill="1" applyBorder="1" applyAlignment="1">
      <alignment horizontal="center" wrapText="1"/>
    </xf>
    <xf numFmtId="0" fontId="3" fillId="5" borderId="4" xfId="0" applyFont="1" applyFill="1" applyBorder="1" applyAlignment="1">
      <alignment horizontal="center" wrapText="1"/>
    </xf>
    <xf numFmtId="0" fontId="3" fillId="5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wrapText="1"/>
    </xf>
    <xf numFmtId="0" fontId="4" fillId="3" borderId="3" xfId="0" applyFont="1" applyFill="1" applyBorder="1" applyAlignment="1">
      <alignment horizontal="left" wrapText="1"/>
    </xf>
    <xf numFmtId="0" fontId="4" fillId="3" borderId="4" xfId="0" applyFont="1" applyFill="1" applyBorder="1" applyAlignment="1">
      <alignment horizontal="left" wrapText="1"/>
    </xf>
    <xf numFmtId="16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4" fillId="0" borderId="1" xfId="0" applyNumberFormat="1" applyFont="1" applyBorder="1" applyAlignment="1">
      <alignment horizontal="center" wrapText="1"/>
    </xf>
    <xf numFmtId="3" fontId="3" fillId="5" borderId="7" xfId="0" applyNumberFormat="1" applyFont="1" applyFill="1" applyBorder="1" applyAlignment="1">
      <alignment horizontal="center" wrapText="1"/>
    </xf>
    <xf numFmtId="0" fontId="1" fillId="8" borderId="1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9" borderId="2" xfId="0" applyFont="1" applyFill="1" applyBorder="1" applyAlignment="1">
      <alignment horizontal="center" wrapText="1"/>
    </xf>
    <xf numFmtId="0" fontId="3" fillId="9" borderId="3" xfId="0" applyFont="1" applyFill="1" applyBorder="1" applyAlignment="1">
      <alignment horizontal="center" wrapText="1"/>
    </xf>
    <xf numFmtId="0" fontId="3" fillId="9" borderId="4" xfId="0" applyFont="1" applyFill="1" applyBorder="1" applyAlignment="1">
      <alignment horizontal="center" wrapText="1"/>
    </xf>
    <xf numFmtId="0" fontId="1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3" fillId="5" borderId="15" xfId="0" applyFont="1" applyFill="1" applyBorder="1" applyAlignment="1">
      <alignment horizontal="center" wrapText="1"/>
    </xf>
    <xf numFmtId="0" fontId="3" fillId="0" borderId="15" xfId="0" applyFont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vertical="center"/>
    </xf>
    <xf numFmtId="0" fontId="3" fillId="0" borderId="16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14" fillId="4" borderId="1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3" fillId="4" borderId="13" xfId="0" applyFont="1" applyFill="1" applyBorder="1" applyAlignment="1">
      <alignment wrapText="1"/>
    </xf>
    <xf numFmtId="0" fontId="3" fillId="4" borderId="0" xfId="0" applyFont="1" applyFill="1" applyBorder="1" applyAlignment="1">
      <alignment horizontal="center" wrapText="1"/>
    </xf>
    <xf numFmtId="0" fontId="14" fillId="4" borderId="0" xfId="0" applyFont="1" applyFill="1" applyBorder="1" applyAlignment="1">
      <alignment horizontal="center" wrapText="1"/>
    </xf>
    <xf numFmtId="0" fontId="3" fillId="4" borderId="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tabSelected="1" zoomScale="70" zoomScaleNormal="70" zoomScaleSheetLayoutView="100" workbookViewId="0">
      <selection activeCell="E95" sqref="E95"/>
    </sheetView>
  </sheetViews>
  <sheetFormatPr defaultRowHeight="12.85" x14ac:dyDescent="0.3"/>
  <cols>
    <col min="1" max="1" width="39.23046875" customWidth="1"/>
    <col min="2" max="2" width="15.69140625" customWidth="1"/>
    <col min="3" max="3" width="12.3828125" customWidth="1"/>
    <col min="4" max="4" width="14.15234375" customWidth="1"/>
    <col min="5" max="5" width="15.3828125" customWidth="1"/>
    <col min="6" max="6" width="11.15234375" customWidth="1"/>
    <col min="7" max="8" width="13.84375" customWidth="1"/>
    <col min="9" max="9" width="23.61328125" customWidth="1"/>
    <col min="10" max="10" width="9.69140625" style="179" hidden="1" customWidth="1"/>
    <col min="11" max="11" width="11.15234375" style="180" hidden="1" customWidth="1"/>
    <col min="12" max="12" width="12" style="180" hidden="1" customWidth="1"/>
    <col min="13" max="13" width="16.3828125" style="179" hidden="1" customWidth="1"/>
    <col min="14" max="16" width="0" hidden="1" customWidth="1"/>
  </cols>
  <sheetData>
    <row r="1" spans="1:16" ht="22.1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2"/>
      <c r="K1" s="3"/>
      <c r="L1" s="3"/>
      <c r="M1" s="2"/>
      <c r="N1" s="4"/>
      <c r="O1" s="4"/>
      <c r="P1" s="4"/>
    </row>
    <row r="2" spans="1:16" s="11" customFormat="1" ht="90.15" customHeight="1" x14ac:dyDescent="0.3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6" t="s">
        <v>9</v>
      </c>
      <c r="J2" s="8" t="s">
        <v>10</v>
      </c>
      <c r="K2" s="9" t="s">
        <v>11</v>
      </c>
      <c r="L2" s="9" t="s">
        <v>12</v>
      </c>
      <c r="M2" s="8" t="s">
        <v>13</v>
      </c>
      <c r="N2" s="10"/>
      <c r="O2" s="10"/>
      <c r="P2" s="10"/>
    </row>
    <row r="3" spans="1:16" x14ac:dyDescent="0.3">
      <c r="A3" s="12" t="s">
        <v>14</v>
      </c>
      <c r="B3" s="13"/>
      <c r="C3" s="13"/>
      <c r="D3" s="13"/>
      <c r="E3" s="13"/>
      <c r="F3" s="13"/>
      <c r="G3" s="13"/>
      <c r="H3" s="13"/>
      <c r="I3" s="14"/>
      <c r="J3" s="3"/>
      <c r="K3" s="3"/>
      <c r="L3" s="3"/>
      <c r="M3" s="2"/>
      <c r="N3" s="4"/>
      <c r="O3" s="4"/>
      <c r="P3" s="4"/>
    </row>
    <row r="4" spans="1:16" ht="12.7" customHeight="1" x14ac:dyDescent="0.3">
      <c r="A4" s="15" t="s">
        <v>15</v>
      </c>
      <c r="B4" s="16" t="s">
        <v>16</v>
      </c>
      <c r="C4" s="16">
        <v>4000</v>
      </c>
      <c r="D4" s="16">
        <v>4000</v>
      </c>
      <c r="E4" s="16">
        <v>4000</v>
      </c>
      <c r="F4" s="16">
        <v>7</v>
      </c>
      <c r="G4" s="17" t="s">
        <v>17</v>
      </c>
      <c r="H4" s="18" t="s">
        <v>18</v>
      </c>
      <c r="I4" s="19" t="s">
        <v>19</v>
      </c>
      <c r="J4" s="3" t="s">
        <v>20</v>
      </c>
      <c r="K4" s="3">
        <v>10</v>
      </c>
      <c r="L4" s="3">
        <f>IF(J4="Base",K4,"")</f>
        <v>10</v>
      </c>
      <c r="M4" s="2" t="s">
        <v>21</v>
      </c>
      <c r="N4" s="4"/>
      <c r="O4" s="4"/>
      <c r="P4" s="4"/>
    </row>
    <row r="5" spans="1:16" ht="12.7" customHeight="1" x14ac:dyDescent="0.3">
      <c r="A5" s="15" t="s">
        <v>22</v>
      </c>
      <c r="B5" s="16" t="s">
        <v>23</v>
      </c>
      <c r="C5" s="16">
        <v>4000</v>
      </c>
      <c r="D5" s="16">
        <v>4000</v>
      </c>
      <c r="E5" s="16">
        <v>4000</v>
      </c>
      <c r="F5" s="16">
        <v>7</v>
      </c>
      <c r="G5" s="20"/>
      <c r="H5" s="21"/>
      <c r="I5" s="22"/>
      <c r="J5" s="3" t="s">
        <v>20</v>
      </c>
      <c r="K5" s="3">
        <v>10</v>
      </c>
      <c r="L5" s="3">
        <f t="shared" ref="L5:L64" si="0">IF(J5="Base",K5,"")</f>
        <v>10</v>
      </c>
      <c r="M5" s="2" t="s">
        <v>24</v>
      </c>
      <c r="N5" s="4"/>
      <c r="O5" s="4"/>
      <c r="P5" s="4"/>
    </row>
    <row r="6" spans="1:16" ht="12.7" customHeight="1" x14ac:dyDescent="0.3">
      <c r="A6" s="15" t="s">
        <v>25</v>
      </c>
      <c r="B6" s="16" t="s">
        <v>26</v>
      </c>
      <c r="C6" s="23">
        <v>4000</v>
      </c>
      <c r="D6" s="23">
        <v>4000</v>
      </c>
      <c r="E6" s="23">
        <v>4000</v>
      </c>
      <c r="F6" s="23">
        <v>7</v>
      </c>
      <c r="G6" s="24"/>
      <c r="H6" s="25"/>
      <c r="I6" s="22"/>
      <c r="J6" s="3"/>
      <c r="K6" s="3"/>
      <c r="L6" s="3"/>
      <c r="M6" s="2"/>
      <c r="N6" s="4"/>
      <c r="O6" s="4"/>
      <c r="P6" s="4"/>
    </row>
    <row r="7" spans="1:16" ht="12.7" customHeight="1" x14ac:dyDescent="0.3">
      <c r="A7" s="15" t="s">
        <v>27</v>
      </c>
      <c r="B7" s="16" t="s">
        <v>28</v>
      </c>
      <c r="C7" s="16">
        <v>1000</v>
      </c>
      <c r="D7" s="16">
        <v>1000</v>
      </c>
      <c r="E7" s="16">
        <v>1000</v>
      </c>
      <c r="F7" s="16">
        <v>14</v>
      </c>
      <c r="G7" s="19" t="s">
        <v>29</v>
      </c>
      <c r="H7" s="26" t="s">
        <v>30</v>
      </c>
      <c r="I7" s="22"/>
      <c r="J7" s="3" t="s">
        <v>31</v>
      </c>
      <c r="K7" s="3">
        <v>10</v>
      </c>
      <c r="L7" s="3" t="str">
        <f t="shared" si="0"/>
        <v/>
      </c>
      <c r="M7" s="2" t="s">
        <v>32</v>
      </c>
      <c r="N7" s="4"/>
      <c r="O7" s="4"/>
      <c r="P7" s="4"/>
    </row>
    <row r="8" spans="1:16" ht="12.7" customHeight="1" x14ac:dyDescent="0.3">
      <c r="A8" s="15" t="s">
        <v>33</v>
      </c>
      <c r="B8" s="16" t="s">
        <v>34</v>
      </c>
      <c r="C8" s="16">
        <v>50</v>
      </c>
      <c r="D8" s="16">
        <v>50</v>
      </c>
      <c r="E8" s="16">
        <v>50</v>
      </c>
      <c r="F8" s="16">
        <v>28</v>
      </c>
      <c r="G8" s="22"/>
      <c r="H8" s="26"/>
      <c r="I8" s="22"/>
      <c r="J8" s="3" t="s">
        <v>31</v>
      </c>
      <c r="K8" s="3">
        <v>10</v>
      </c>
      <c r="L8" s="3" t="str">
        <f t="shared" si="0"/>
        <v/>
      </c>
      <c r="M8" s="2" t="s">
        <v>32</v>
      </c>
      <c r="N8" s="4"/>
      <c r="O8" s="4"/>
      <c r="P8" s="4"/>
    </row>
    <row r="9" spans="1:16" ht="12.7" customHeight="1" x14ac:dyDescent="0.3">
      <c r="A9" s="15" t="s">
        <v>35</v>
      </c>
      <c r="B9" s="16" t="s">
        <v>34</v>
      </c>
      <c r="C9" s="16">
        <v>50</v>
      </c>
      <c r="D9" s="16">
        <v>50</v>
      </c>
      <c r="E9" s="16">
        <v>50</v>
      </c>
      <c r="F9" s="16">
        <v>28</v>
      </c>
      <c r="G9" s="22"/>
      <c r="H9" s="26"/>
      <c r="I9" s="22"/>
      <c r="J9" s="3" t="s">
        <v>31</v>
      </c>
      <c r="K9" s="3">
        <v>10</v>
      </c>
      <c r="L9" s="3" t="str">
        <f t="shared" si="0"/>
        <v/>
      </c>
      <c r="M9" s="2" t="s">
        <v>32</v>
      </c>
      <c r="N9" s="4"/>
      <c r="O9" s="4"/>
      <c r="P9" s="4"/>
    </row>
    <row r="10" spans="1:16" ht="12.7" customHeight="1" x14ac:dyDescent="0.3">
      <c r="A10" s="15" t="s">
        <v>36</v>
      </c>
      <c r="B10" s="16" t="s">
        <v>34</v>
      </c>
      <c r="C10" s="16">
        <v>50</v>
      </c>
      <c r="D10" s="16">
        <v>50</v>
      </c>
      <c r="E10" s="16">
        <v>50</v>
      </c>
      <c r="F10" s="16">
        <v>28</v>
      </c>
      <c r="G10" s="22"/>
      <c r="H10" s="27"/>
      <c r="I10" s="22"/>
      <c r="J10" s="3"/>
      <c r="K10" s="3"/>
      <c r="L10" s="3"/>
      <c r="M10" s="2"/>
      <c r="N10" s="4"/>
      <c r="O10" s="4"/>
      <c r="P10" s="4"/>
    </row>
    <row r="11" spans="1:16" ht="12.7" customHeight="1" x14ac:dyDescent="0.3">
      <c r="A11" s="15" t="s">
        <v>37</v>
      </c>
      <c r="B11" s="16" t="s">
        <v>34</v>
      </c>
      <c r="C11" s="16">
        <v>50</v>
      </c>
      <c r="D11" s="16">
        <v>50</v>
      </c>
      <c r="E11" s="16">
        <v>50</v>
      </c>
      <c r="F11" s="16">
        <v>28</v>
      </c>
      <c r="G11" s="28"/>
      <c r="H11" s="27"/>
      <c r="I11" s="28"/>
      <c r="J11" s="3"/>
      <c r="K11" s="3"/>
      <c r="L11" s="3"/>
      <c r="M11" s="2"/>
      <c r="N11" s="4"/>
      <c r="O11" s="4"/>
      <c r="P11" s="4"/>
    </row>
    <row r="12" spans="1:16" ht="30.05" customHeight="1" x14ac:dyDescent="0.3">
      <c r="A12" s="29" t="s">
        <v>38</v>
      </c>
      <c r="B12" s="30" t="s">
        <v>39</v>
      </c>
      <c r="C12" s="31">
        <v>2000</v>
      </c>
      <c r="D12" s="31">
        <v>2000</v>
      </c>
      <c r="E12" s="31">
        <v>2000</v>
      </c>
      <c r="F12" s="31">
        <v>2</v>
      </c>
      <c r="G12" s="31" t="s">
        <v>18</v>
      </c>
      <c r="H12" s="32"/>
      <c r="I12" s="31" t="s">
        <v>19</v>
      </c>
      <c r="J12" s="3"/>
      <c r="K12" s="3"/>
      <c r="L12" s="3"/>
      <c r="M12" s="2"/>
      <c r="N12" s="4"/>
      <c r="O12" s="4"/>
      <c r="P12" s="4"/>
    </row>
    <row r="13" spans="1:16" ht="31.8" customHeight="1" x14ac:dyDescent="0.3">
      <c r="A13" s="33" t="s">
        <v>40</v>
      </c>
      <c r="B13" s="30" t="s">
        <v>39</v>
      </c>
      <c r="C13" s="31">
        <v>2000</v>
      </c>
      <c r="D13" s="31">
        <v>2000</v>
      </c>
      <c r="E13" s="31">
        <v>2000</v>
      </c>
      <c r="F13" s="31">
        <v>2</v>
      </c>
      <c r="G13" s="34" t="s">
        <v>18</v>
      </c>
      <c r="H13" s="35"/>
      <c r="I13" s="31" t="s">
        <v>19</v>
      </c>
      <c r="J13" s="3"/>
      <c r="K13" s="3"/>
      <c r="L13" s="3"/>
      <c r="M13" s="2"/>
      <c r="N13" s="4"/>
      <c r="O13" s="4"/>
      <c r="P13" s="4"/>
    </row>
    <row r="14" spans="1:16" ht="71.599999999999994" customHeight="1" x14ac:dyDescent="0.3">
      <c r="A14" s="29" t="s">
        <v>41</v>
      </c>
      <c r="B14" s="30" t="s">
        <v>42</v>
      </c>
      <c r="C14" s="30">
        <v>500</v>
      </c>
      <c r="D14" s="30">
        <v>500</v>
      </c>
      <c r="E14" s="30">
        <v>500</v>
      </c>
      <c r="F14" s="30">
        <v>28</v>
      </c>
      <c r="G14" s="30" t="s">
        <v>43</v>
      </c>
      <c r="H14" s="35"/>
      <c r="I14" s="30" t="s">
        <v>44</v>
      </c>
      <c r="J14" s="3" t="s">
        <v>31</v>
      </c>
      <c r="K14" s="3">
        <v>25</v>
      </c>
      <c r="L14" s="3" t="str">
        <f t="shared" si="0"/>
        <v/>
      </c>
      <c r="M14" s="2" t="s">
        <v>45</v>
      </c>
      <c r="N14" s="4"/>
      <c r="O14" s="4"/>
      <c r="P14" s="4"/>
    </row>
    <row r="15" spans="1:16" ht="48.6" customHeight="1" x14ac:dyDescent="0.3">
      <c r="A15" s="29" t="s">
        <v>46</v>
      </c>
      <c r="B15" s="31" t="s">
        <v>47</v>
      </c>
      <c r="C15" s="30">
        <v>500</v>
      </c>
      <c r="D15" s="30">
        <v>500</v>
      </c>
      <c r="E15" s="30">
        <v>500</v>
      </c>
      <c r="F15" s="31">
        <v>28</v>
      </c>
      <c r="G15" s="31" t="s">
        <v>43</v>
      </c>
      <c r="H15" s="35"/>
      <c r="I15" s="31" t="s">
        <v>48</v>
      </c>
      <c r="J15" s="3"/>
      <c r="K15" s="3"/>
      <c r="L15" s="3"/>
      <c r="M15" s="2"/>
      <c r="N15" s="4"/>
      <c r="O15" s="4"/>
      <c r="P15" s="4"/>
    </row>
    <row r="16" spans="1:16" ht="55.7" customHeight="1" x14ac:dyDescent="0.3">
      <c r="A16" s="29" t="s">
        <v>49</v>
      </c>
      <c r="B16" s="30" t="s">
        <v>50</v>
      </c>
      <c r="C16" s="30">
        <v>1000</v>
      </c>
      <c r="D16" s="30">
        <v>1000</v>
      </c>
      <c r="E16" s="30">
        <v>1000</v>
      </c>
      <c r="F16" s="30">
        <v>7</v>
      </c>
      <c r="G16" s="30" t="s">
        <v>30</v>
      </c>
      <c r="H16" s="36"/>
      <c r="I16" s="30" t="s">
        <v>51</v>
      </c>
      <c r="J16" s="3" t="s">
        <v>31</v>
      </c>
      <c r="K16" s="3">
        <v>25</v>
      </c>
      <c r="L16" s="3" t="str">
        <f t="shared" si="0"/>
        <v/>
      </c>
      <c r="M16" s="2" t="s">
        <v>45</v>
      </c>
      <c r="N16" s="4"/>
      <c r="O16" s="4"/>
      <c r="P16" s="4"/>
    </row>
    <row r="17" spans="1:16" x14ac:dyDescent="0.3">
      <c r="A17" s="37" t="s">
        <v>52</v>
      </c>
      <c r="B17" s="38"/>
      <c r="C17" s="38"/>
      <c r="D17" s="38"/>
      <c r="E17" s="38"/>
      <c r="F17" s="38"/>
      <c r="G17" s="38"/>
      <c r="H17" s="38"/>
      <c r="I17" s="39"/>
      <c r="J17" s="3"/>
      <c r="K17" s="3"/>
      <c r="L17" s="3" t="str">
        <f t="shared" si="0"/>
        <v/>
      </c>
      <c r="M17" s="2"/>
      <c r="N17" s="4"/>
      <c r="O17" s="4"/>
      <c r="P17" s="4"/>
    </row>
    <row r="18" spans="1:16" ht="12.7" customHeight="1" x14ac:dyDescent="0.3">
      <c r="A18" s="15" t="s">
        <v>53</v>
      </c>
      <c r="B18" s="16" t="s">
        <v>54</v>
      </c>
      <c r="C18" s="16">
        <v>70</v>
      </c>
      <c r="D18" s="16">
        <v>40</v>
      </c>
      <c r="E18" s="16">
        <v>10</v>
      </c>
      <c r="F18" s="19" t="s">
        <v>55</v>
      </c>
      <c r="G18" s="19" t="s">
        <v>30</v>
      </c>
      <c r="H18" s="40"/>
      <c r="I18" s="19" t="s">
        <v>56</v>
      </c>
      <c r="J18" s="3"/>
      <c r="K18" s="3"/>
      <c r="L18" s="3"/>
      <c r="M18" s="2"/>
      <c r="N18" s="4"/>
      <c r="O18" s="4"/>
      <c r="P18" s="4"/>
    </row>
    <row r="19" spans="1:16" ht="12.7" customHeight="1" x14ac:dyDescent="0.3">
      <c r="A19" s="15" t="s">
        <v>57</v>
      </c>
      <c r="B19" s="16" t="s">
        <v>58</v>
      </c>
      <c r="C19" s="16">
        <v>3</v>
      </c>
      <c r="D19" s="16">
        <v>3</v>
      </c>
      <c r="E19" s="16">
        <v>1</v>
      </c>
      <c r="F19" s="28"/>
      <c r="G19" s="28"/>
      <c r="H19" s="41"/>
      <c r="I19" s="28"/>
      <c r="J19" s="3"/>
      <c r="K19" s="3"/>
      <c r="L19" s="3"/>
      <c r="M19" s="2"/>
      <c r="N19" s="4"/>
      <c r="O19" s="4"/>
      <c r="P19" s="4"/>
    </row>
    <row r="20" spans="1:16" ht="12.7" customHeight="1" x14ac:dyDescent="0.35">
      <c r="A20" s="42"/>
      <c r="B20" s="43"/>
      <c r="C20" s="43"/>
      <c r="D20" s="44"/>
      <c r="E20" s="44"/>
      <c r="F20" s="45"/>
      <c r="G20" s="45"/>
      <c r="H20" s="44"/>
      <c r="I20" s="45"/>
      <c r="J20" s="46"/>
      <c r="K20" s="46"/>
      <c r="L20" s="46"/>
      <c r="M20" s="47"/>
      <c r="N20" s="4"/>
      <c r="O20" s="4"/>
      <c r="P20" s="4"/>
    </row>
    <row r="21" spans="1:16" ht="12.7" customHeight="1" x14ac:dyDescent="0.35">
      <c r="A21" s="15" t="s">
        <v>57</v>
      </c>
      <c r="B21" s="16" t="s">
        <v>58</v>
      </c>
      <c r="C21" s="16">
        <v>3</v>
      </c>
      <c r="D21" s="16">
        <v>3</v>
      </c>
      <c r="E21" s="16">
        <v>1</v>
      </c>
      <c r="F21" s="19" t="s">
        <v>55</v>
      </c>
      <c r="G21" s="19" t="s">
        <v>30</v>
      </c>
      <c r="H21" s="40"/>
      <c r="I21" s="19" t="s">
        <v>56</v>
      </c>
      <c r="J21" s="46"/>
      <c r="K21" s="46"/>
      <c r="L21" s="46"/>
      <c r="M21" s="47"/>
      <c r="N21" s="4"/>
      <c r="O21" s="4"/>
      <c r="P21" s="4"/>
    </row>
    <row r="22" spans="1:16" ht="12.7" customHeight="1" x14ac:dyDescent="0.35">
      <c r="A22" s="15" t="s">
        <v>59</v>
      </c>
      <c r="B22" s="16" t="s">
        <v>60</v>
      </c>
      <c r="C22" s="16">
        <v>20</v>
      </c>
      <c r="D22" s="16">
        <v>10</v>
      </c>
      <c r="E22" s="16">
        <v>5</v>
      </c>
      <c r="F22" s="22"/>
      <c r="G22" s="22"/>
      <c r="H22" s="48"/>
      <c r="I22" s="22"/>
      <c r="J22" s="46" t="s">
        <v>20</v>
      </c>
      <c r="K22" s="46">
        <v>25</v>
      </c>
      <c r="L22" s="46">
        <f t="shared" si="0"/>
        <v>25</v>
      </c>
      <c r="M22" s="47" t="s">
        <v>61</v>
      </c>
      <c r="N22" s="4"/>
      <c r="O22" s="4"/>
      <c r="P22" s="4"/>
    </row>
    <row r="23" spans="1:16" ht="12.7" customHeight="1" x14ac:dyDescent="0.35">
      <c r="A23" s="15" t="s">
        <v>62</v>
      </c>
      <c r="B23" s="16" t="s">
        <v>63</v>
      </c>
      <c r="C23" s="16">
        <v>70</v>
      </c>
      <c r="D23" s="16">
        <v>50</v>
      </c>
      <c r="E23" s="16">
        <v>5</v>
      </c>
      <c r="F23" s="22"/>
      <c r="G23" s="22"/>
      <c r="H23" s="48"/>
      <c r="I23" s="28"/>
      <c r="J23" s="46" t="s">
        <v>31</v>
      </c>
      <c r="K23" s="46">
        <v>15</v>
      </c>
      <c r="L23" s="46" t="str">
        <f t="shared" si="0"/>
        <v/>
      </c>
      <c r="M23" s="47" t="s">
        <v>64</v>
      </c>
      <c r="N23" s="4"/>
      <c r="O23" s="4"/>
      <c r="P23" s="4"/>
    </row>
    <row r="24" spans="1:16" ht="42.85" customHeight="1" x14ac:dyDescent="0.35">
      <c r="A24" s="33" t="s">
        <v>65</v>
      </c>
      <c r="B24" s="30" t="s">
        <v>58</v>
      </c>
      <c r="C24" s="30">
        <v>1</v>
      </c>
      <c r="D24" s="30">
        <v>1</v>
      </c>
      <c r="E24" s="30">
        <v>1</v>
      </c>
      <c r="F24" s="28"/>
      <c r="G24" s="28"/>
      <c r="H24" s="41"/>
      <c r="I24" s="49" t="s">
        <v>66</v>
      </c>
      <c r="J24" s="46"/>
      <c r="K24" s="46"/>
      <c r="L24" s="46"/>
      <c r="M24" s="47"/>
      <c r="N24" s="4"/>
      <c r="O24" s="4"/>
      <c r="P24" s="4"/>
    </row>
    <row r="25" spans="1:16" ht="12.7" customHeight="1" x14ac:dyDescent="0.35">
      <c r="A25" s="42"/>
      <c r="B25" s="43"/>
      <c r="C25" s="43"/>
      <c r="D25" s="44"/>
      <c r="E25" s="44"/>
      <c r="F25" s="45"/>
      <c r="G25" s="45"/>
      <c r="H25" s="44"/>
      <c r="I25" s="50"/>
      <c r="J25" s="46"/>
      <c r="K25" s="46"/>
      <c r="L25" s="46"/>
      <c r="M25" s="47"/>
      <c r="N25" s="4"/>
      <c r="O25" s="4"/>
      <c r="P25" s="4"/>
    </row>
    <row r="26" spans="1:16" ht="12.7" customHeight="1" x14ac:dyDescent="0.35">
      <c r="A26" s="15" t="s">
        <v>57</v>
      </c>
      <c r="B26" s="16" t="s">
        <v>58</v>
      </c>
      <c r="C26" s="16">
        <v>3</v>
      </c>
      <c r="D26" s="16">
        <v>3</v>
      </c>
      <c r="E26" s="16">
        <v>1</v>
      </c>
      <c r="F26" s="19" t="s">
        <v>55</v>
      </c>
      <c r="G26" s="19" t="s">
        <v>30</v>
      </c>
      <c r="H26" s="40"/>
      <c r="I26" s="19" t="s">
        <v>56</v>
      </c>
      <c r="J26" s="46"/>
      <c r="K26" s="46"/>
      <c r="L26" s="46"/>
      <c r="M26" s="47"/>
      <c r="N26" s="4"/>
      <c r="O26" s="4"/>
      <c r="P26" s="4"/>
    </row>
    <row r="27" spans="1:16" ht="12.7" customHeight="1" x14ac:dyDescent="0.35">
      <c r="A27" s="15" t="s">
        <v>59</v>
      </c>
      <c r="B27" s="16" t="s">
        <v>60</v>
      </c>
      <c r="C27" s="16">
        <v>20</v>
      </c>
      <c r="D27" s="16">
        <v>10</v>
      </c>
      <c r="E27" s="16">
        <v>5</v>
      </c>
      <c r="F27" s="22"/>
      <c r="G27" s="22"/>
      <c r="H27" s="48"/>
      <c r="I27" s="22"/>
      <c r="J27" s="46"/>
      <c r="K27" s="46"/>
      <c r="L27" s="46"/>
      <c r="M27" s="47"/>
      <c r="N27" s="4"/>
      <c r="O27" s="4"/>
      <c r="P27" s="4"/>
    </row>
    <row r="28" spans="1:16" ht="12.7" customHeight="1" x14ac:dyDescent="0.35">
      <c r="A28" s="15" t="s">
        <v>62</v>
      </c>
      <c r="B28" s="16" t="s">
        <v>63</v>
      </c>
      <c r="C28" s="16">
        <v>70</v>
      </c>
      <c r="D28" s="16">
        <v>50</v>
      </c>
      <c r="E28" s="16">
        <v>10</v>
      </c>
      <c r="F28" s="28"/>
      <c r="G28" s="28"/>
      <c r="H28" s="41"/>
      <c r="I28" s="28"/>
      <c r="J28" s="46"/>
      <c r="K28" s="46"/>
      <c r="L28" s="46"/>
      <c r="M28" s="47"/>
      <c r="N28" s="4"/>
      <c r="O28" s="4"/>
      <c r="P28" s="4"/>
    </row>
    <row r="29" spans="1:16" ht="12.7" customHeight="1" x14ac:dyDescent="0.35">
      <c r="A29" s="42"/>
      <c r="B29" s="43"/>
      <c r="C29" s="43"/>
      <c r="D29" s="51"/>
      <c r="E29" s="51"/>
      <c r="F29" s="52"/>
      <c r="G29" s="52"/>
      <c r="H29" s="53"/>
      <c r="I29" s="54"/>
      <c r="J29" s="46"/>
      <c r="K29" s="46"/>
      <c r="L29" s="46"/>
      <c r="M29" s="47"/>
      <c r="N29" s="4"/>
      <c r="O29" s="4"/>
      <c r="P29" s="4"/>
    </row>
    <row r="30" spans="1:16" s="11" customFormat="1" ht="42" customHeight="1" x14ac:dyDescent="0.3">
      <c r="A30" s="33" t="s">
        <v>65</v>
      </c>
      <c r="B30" s="30" t="s">
        <v>58</v>
      </c>
      <c r="C30" s="30">
        <v>1</v>
      </c>
      <c r="D30" s="55">
        <v>1</v>
      </c>
      <c r="E30" s="55">
        <v>1</v>
      </c>
      <c r="F30" s="56" t="s">
        <v>55</v>
      </c>
      <c r="G30" s="55" t="s">
        <v>67</v>
      </c>
      <c r="H30" s="57"/>
      <c r="I30" s="58" t="s">
        <v>68</v>
      </c>
      <c r="J30" s="59"/>
      <c r="K30" s="59"/>
      <c r="L30" s="59"/>
      <c r="M30" s="59"/>
      <c r="N30" s="10"/>
      <c r="O30" s="10"/>
      <c r="P30" s="10"/>
    </row>
    <row r="31" spans="1:16" s="11" customFormat="1" ht="11.15" customHeight="1" x14ac:dyDescent="0.3">
      <c r="A31" s="60"/>
      <c r="B31" s="61"/>
      <c r="C31" s="61"/>
      <c r="D31" s="52"/>
      <c r="E31" s="52"/>
      <c r="F31" s="62"/>
      <c r="G31" s="52"/>
      <c r="H31" s="63"/>
      <c r="I31" s="64"/>
      <c r="J31" s="59"/>
      <c r="K31" s="59"/>
      <c r="L31" s="59"/>
      <c r="M31" s="59"/>
      <c r="N31" s="10"/>
      <c r="O31" s="10"/>
      <c r="P31" s="10"/>
    </row>
    <row r="32" spans="1:16" ht="16.8" customHeight="1" x14ac:dyDescent="0.35">
      <c r="A32" s="15" t="s">
        <v>53</v>
      </c>
      <c r="B32" s="16" t="s">
        <v>54</v>
      </c>
      <c r="C32" s="16">
        <v>70</v>
      </c>
      <c r="D32" s="16">
        <v>40</v>
      </c>
      <c r="E32" s="16">
        <v>10</v>
      </c>
      <c r="F32" s="16">
        <v>28</v>
      </c>
      <c r="G32" s="16" t="s">
        <v>69</v>
      </c>
      <c r="H32" s="65"/>
      <c r="I32" s="16" t="s">
        <v>70</v>
      </c>
      <c r="J32" s="46"/>
      <c r="K32" s="46"/>
      <c r="L32" s="46"/>
      <c r="M32" s="47"/>
      <c r="N32" s="4"/>
      <c r="O32" s="4"/>
      <c r="P32" s="4"/>
    </row>
    <row r="33" spans="1:16" ht="12.7" customHeight="1" x14ac:dyDescent="0.35">
      <c r="A33" s="42"/>
      <c r="B33" s="43"/>
      <c r="C33" s="43"/>
      <c r="D33" s="66"/>
      <c r="E33" s="66"/>
      <c r="F33" s="66"/>
      <c r="G33" s="50"/>
      <c r="H33" s="67"/>
      <c r="I33" s="68"/>
      <c r="J33" s="46"/>
      <c r="K33" s="46"/>
      <c r="L33" s="46"/>
      <c r="M33" s="47"/>
      <c r="N33" s="4"/>
      <c r="O33" s="4"/>
      <c r="P33" s="4"/>
    </row>
    <row r="34" spans="1:16" ht="12.7" customHeight="1" x14ac:dyDescent="0.35">
      <c r="A34" s="15" t="s">
        <v>57</v>
      </c>
      <c r="B34" s="16" t="s">
        <v>58</v>
      </c>
      <c r="C34" s="16">
        <v>3</v>
      </c>
      <c r="D34" s="16">
        <v>3</v>
      </c>
      <c r="E34" s="16">
        <v>1</v>
      </c>
      <c r="F34" s="69">
        <v>28</v>
      </c>
      <c r="G34" s="19" t="s">
        <v>69</v>
      </c>
      <c r="H34" s="40"/>
      <c r="I34" s="70" t="s">
        <v>71</v>
      </c>
      <c r="J34" s="46"/>
      <c r="K34" s="46"/>
      <c r="L34" s="46"/>
      <c r="M34" s="47"/>
      <c r="N34" s="4"/>
      <c r="O34" s="4"/>
      <c r="P34" s="4"/>
    </row>
    <row r="35" spans="1:16" ht="12.7" customHeight="1" x14ac:dyDescent="0.35">
      <c r="A35" s="15" t="s">
        <v>59</v>
      </c>
      <c r="B35" s="16" t="s">
        <v>60</v>
      </c>
      <c r="C35" s="16">
        <v>20</v>
      </c>
      <c r="D35" s="16">
        <v>10</v>
      </c>
      <c r="E35" s="16">
        <v>5</v>
      </c>
      <c r="F35" s="71"/>
      <c r="G35" s="22"/>
      <c r="H35" s="48"/>
      <c r="I35" s="72"/>
      <c r="J35" s="46"/>
      <c r="K35" s="46"/>
      <c r="L35" s="46"/>
      <c r="M35" s="47"/>
      <c r="N35" s="4"/>
      <c r="O35" s="4"/>
      <c r="P35" s="4"/>
    </row>
    <row r="36" spans="1:16" ht="12.7" customHeight="1" x14ac:dyDescent="0.35">
      <c r="A36" s="15" t="s">
        <v>62</v>
      </c>
      <c r="B36" s="16" t="s">
        <v>63</v>
      </c>
      <c r="C36" s="16">
        <v>70</v>
      </c>
      <c r="D36" s="16">
        <v>50</v>
      </c>
      <c r="E36" s="16">
        <v>10</v>
      </c>
      <c r="F36" s="73"/>
      <c r="G36" s="22"/>
      <c r="H36" s="41"/>
      <c r="I36" s="74"/>
      <c r="J36" s="46"/>
      <c r="K36" s="46"/>
      <c r="L36" s="46"/>
      <c r="M36" s="47"/>
      <c r="N36" s="4"/>
      <c r="O36" s="4"/>
      <c r="P36" s="4"/>
    </row>
    <row r="37" spans="1:16" ht="12.7" customHeight="1" x14ac:dyDescent="0.35">
      <c r="A37" s="42"/>
      <c r="B37" s="43"/>
      <c r="C37" s="75"/>
      <c r="D37" s="76"/>
      <c r="E37" s="76"/>
      <c r="F37" s="63"/>
      <c r="G37" s="77"/>
      <c r="H37" s="67"/>
      <c r="I37" s="78"/>
      <c r="J37" s="46"/>
      <c r="K37" s="46"/>
      <c r="L37" s="46"/>
      <c r="M37" s="47"/>
      <c r="N37" s="4"/>
      <c r="O37" s="4"/>
      <c r="P37" s="4"/>
    </row>
    <row r="38" spans="1:16" s="81" customFormat="1" ht="45.95" customHeight="1" x14ac:dyDescent="0.35">
      <c r="A38" s="33" t="s">
        <v>65</v>
      </c>
      <c r="B38" s="30" t="s">
        <v>58</v>
      </c>
      <c r="C38" s="30">
        <v>1</v>
      </c>
      <c r="D38" s="30">
        <v>1</v>
      </c>
      <c r="E38" s="30">
        <v>1</v>
      </c>
      <c r="F38" s="30">
        <v>2</v>
      </c>
      <c r="G38" s="79" t="s">
        <v>30</v>
      </c>
      <c r="H38" s="57"/>
      <c r="I38" s="58" t="s">
        <v>72</v>
      </c>
      <c r="J38" s="46"/>
      <c r="K38" s="46"/>
      <c r="L38" s="46"/>
      <c r="M38" s="46"/>
      <c r="N38" s="80"/>
      <c r="O38" s="80"/>
      <c r="P38" s="80"/>
    </row>
    <row r="39" spans="1:16" ht="26.1" x14ac:dyDescent="0.35">
      <c r="A39" s="82" t="s">
        <v>73</v>
      </c>
      <c r="B39" s="83"/>
      <c r="C39" s="83"/>
      <c r="D39" s="83"/>
      <c r="E39" s="83"/>
      <c r="F39" s="83"/>
      <c r="G39" s="83"/>
      <c r="H39" s="83"/>
      <c r="I39" s="84"/>
      <c r="J39" s="47"/>
      <c r="K39" s="46"/>
      <c r="L39" s="46" t="str">
        <f t="shared" si="0"/>
        <v/>
      </c>
      <c r="M39" s="47"/>
      <c r="N39" s="4"/>
      <c r="O39" s="4"/>
      <c r="P39" s="4"/>
    </row>
    <row r="40" spans="1:16" ht="14.6" customHeight="1" x14ac:dyDescent="0.35">
      <c r="A40" s="85" t="s">
        <v>74</v>
      </c>
      <c r="B40" s="16" t="s">
        <v>75</v>
      </c>
      <c r="C40" s="23">
        <v>1</v>
      </c>
      <c r="D40" s="86"/>
      <c r="E40" s="86"/>
      <c r="F40" s="22">
        <v>180</v>
      </c>
      <c r="G40" s="22" t="s">
        <v>18</v>
      </c>
      <c r="H40" s="32"/>
      <c r="I40" s="19" t="s">
        <v>76</v>
      </c>
      <c r="J40" s="46" t="s">
        <v>20</v>
      </c>
      <c r="K40" s="46">
        <v>10</v>
      </c>
      <c r="L40" s="46">
        <f t="shared" si="0"/>
        <v>10</v>
      </c>
      <c r="M40" s="47" t="s">
        <v>77</v>
      </c>
      <c r="N40" s="4"/>
      <c r="O40" s="4"/>
      <c r="P40" s="4"/>
    </row>
    <row r="41" spans="1:16" ht="14.6" customHeight="1" x14ac:dyDescent="0.35">
      <c r="A41" s="15" t="s">
        <v>78</v>
      </c>
      <c r="B41" s="16" t="s">
        <v>75</v>
      </c>
      <c r="C41" s="23">
        <v>0.5</v>
      </c>
      <c r="D41" s="86"/>
      <c r="E41" s="86"/>
      <c r="F41" s="22"/>
      <c r="G41" s="22"/>
      <c r="H41" s="35"/>
      <c r="I41" s="22"/>
      <c r="J41" s="46"/>
      <c r="K41" s="46"/>
      <c r="L41" s="46"/>
      <c r="M41" s="47"/>
      <c r="N41" s="4"/>
      <c r="O41" s="4"/>
      <c r="P41" s="4"/>
    </row>
    <row r="42" spans="1:16" ht="14.6" customHeight="1" x14ac:dyDescent="0.35">
      <c r="A42" s="15" t="s">
        <v>79</v>
      </c>
      <c r="B42" s="16" t="s">
        <v>80</v>
      </c>
      <c r="C42" s="23">
        <v>3</v>
      </c>
      <c r="D42" s="86"/>
      <c r="E42" s="86"/>
      <c r="F42" s="22"/>
      <c r="G42" s="22"/>
      <c r="H42" s="35"/>
      <c r="I42" s="22"/>
      <c r="J42" s="46"/>
      <c r="K42" s="46"/>
      <c r="L42" s="46"/>
      <c r="M42" s="47"/>
      <c r="N42" s="4"/>
      <c r="O42" s="4"/>
      <c r="P42" s="4"/>
    </row>
    <row r="43" spans="1:16" ht="14.6" customHeight="1" x14ac:dyDescent="0.35">
      <c r="A43" s="15" t="s">
        <v>81</v>
      </c>
      <c r="B43" s="16" t="s">
        <v>80</v>
      </c>
      <c r="C43" s="23">
        <v>0.8</v>
      </c>
      <c r="D43" s="86"/>
      <c r="E43" s="86"/>
      <c r="F43" s="22"/>
      <c r="G43" s="22"/>
      <c r="H43" s="35"/>
      <c r="I43" s="22"/>
      <c r="J43" s="46"/>
      <c r="K43" s="46"/>
      <c r="L43" s="46"/>
      <c r="M43" s="47"/>
      <c r="N43" s="4"/>
      <c r="O43" s="4"/>
      <c r="P43" s="4"/>
    </row>
    <row r="44" spans="1:16" ht="14.6" customHeight="1" x14ac:dyDescent="0.35">
      <c r="A44" s="87" t="s">
        <v>82</v>
      </c>
      <c r="B44" s="23" t="s">
        <v>80</v>
      </c>
      <c r="C44" s="23">
        <v>10</v>
      </c>
      <c r="D44" s="86"/>
      <c r="E44" s="86"/>
      <c r="F44" s="22"/>
      <c r="G44" s="22"/>
      <c r="H44" s="35"/>
      <c r="I44" s="22"/>
      <c r="J44" s="46"/>
      <c r="K44" s="46"/>
      <c r="L44" s="46"/>
      <c r="M44" s="47"/>
      <c r="N44" s="4"/>
      <c r="O44" s="4"/>
      <c r="P44" s="4"/>
    </row>
    <row r="45" spans="1:16" ht="13.25" x14ac:dyDescent="0.35">
      <c r="A45" s="85" t="s">
        <v>83</v>
      </c>
      <c r="B45" s="16" t="s">
        <v>75</v>
      </c>
      <c r="C45" s="23">
        <v>0.03</v>
      </c>
      <c r="D45" s="86"/>
      <c r="E45" s="86"/>
      <c r="F45" s="22"/>
      <c r="G45" s="22"/>
      <c r="H45" s="35"/>
      <c r="I45" s="22"/>
      <c r="J45" s="46" t="s">
        <v>20</v>
      </c>
      <c r="K45" s="46">
        <v>10</v>
      </c>
      <c r="L45" s="46">
        <f t="shared" si="0"/>
        <v>10</v>
      </c>
      <c r="M45" s="47" t="s">
        <v>77</v>
      </c>
      <c r="N45" s="4"/>
      <c r="O45" s="4"/>
      <c r="P45" s="4"/>
    </row>
    <row r="46" spans="1:16" ht="13.25" x14ac:dyDescent="0.35">
      <c r="A46" s="85" t="s">
        <v>84</v>
      </c>
      <c r="B46" s="16" t="s">
        <v>80</v>
      </c>
      <c r="C46" s="23">
        <v>1000</v>
      </c>
      <c r="D46" s="86"/>
      <c r="E46" s="86"/>
      <c r="F46" s="22"/>
      <c r="G46" s="22"/>
      <c r="H46" s="35"/>
      <c r="I46" s="22"/>
      <c r="J46" s="46"/>
      <c r="K46" s="46"/>
      <c r="L46" s="46"/>
      <c r="M46" s="47"/>
      <c r="N46" s="4"/>
      <c r="O46" s="4"/>
      <c r="P46" s="4"/>
    </row>
    <row r="47" spans="1:16" ht="13.25" x14ac:dyDescent="0.35">
      <c r="A47" s="85" t="s">
        <v>85</v>
      </c>
      <c r="B47" s="16" t="s">
        <v>75</v>
      </c>
      <c r="C47" s="23">
        <v>1</v>
      </c>
      <c r="D47" s="86"/>
      <c r="E47" s="86"/>
      <c r="F47" s="22"/>
      <c r="G47" s="22"/>
      <c r="H47" s="35"/>
      <c r="I47" s="22"/>
      <c r="J47" s="46" t="s">
        <v>20</v>
      </c>
      <c r="K47" s="46">
        <v>10</v>
      </c>
      <c r="L47" s="46">
        <f t="shared" si="0"/>
        <v>10</v>
      </c>
      <c r="M47" s="47" t="s">
        <v>77</v>
      </c>
      <c r="N47" s="4"/>
      <c r="O47" s="4"/>
      <c r="P47" s="4"/>
    </row>
    <row r="48" spans="1:16" ht="13.25" x14ac:dyDescent="0.35">
      <c r="A48" s="87" t="s">
        <v>86</v>
      </c>
      <c r="B48" s="23" t="s">
        <v>80</v>
      </c>
      <c r="C48" s="23">
        <v>5</v>
      </c>
      <c r="D48" s="86"/>
      <c r="E48" s="86"/>
      <c r="F48" s="22"/>
      <c r="G48" s="22"/>
      <c r="H48" s="35"/>
      <c r="I48" s="22"/>
      <c r="J48" s="46"/>
      <c r="K48" s="46"/>
      <c r="L48" s="46"/>
      <c r="M48" s="47"/>
      <c r="N48" s="4"/>
      <c r="O48" s="4"/>
      <c r="P48" s="4"/>
    </row>
    <row r="49" spans="1:16" ht="13.25" x14ac:dyDescent="0.35">
      <c r="A49" s="85" t="s">
        <v>87</v>
      </c>
      <c r="B49" s="16" t="s">
        <v>75</v>
      </c>
      <c r="C49" s="23">
        <v>1</v>
      </c>
      <c r="D49" s="86"/>
      <c r="E49" s="86"/>
      <c r="F49" s="22"/>
      <c r="G49" s="22"/>
      <c r="H49" s="35"/>
      <c r="I49" s="22"/>
      <c r="J49" s="46" t="s">
        <v>20</v>
      </c>
      <c r="K49" s="46">
        <v>10</v>
      </c>
      <c r="L49" s="46">
        <f t="shared" si="0"/>
        <v>10</v>
      </c>
      <c r="M49" s="47" t="s">
        <v>77</v>
      </c>
      <c r="N49" s="4"/>
      <c r="O49" s="4"/>
      <c r="P49" s="4"/>
    </row>
    <row r="50" spans="1:16" ht="13.25" x14ac:dyDescent="0.35">
      <c r="A50" s="85" t="s">
        <v>88</v>
      </c>
      <c r="B50" s="16" t="s">
        <v>80</v>
      </c>
      <c r="C50" s="23">
        <v>20</v>
      </c>
      <c r="D50" s="86"/>
      <c r="E50" s="86"/>
      <c r="F50" s="22"/>
      <c r="G50" s="22"/>
      <c r="H50" s="35"/>
      <c r="I50" s="22"/>
      <c r="J50" s="46" t="s">
        <v>20</v>
      </c>
      <c r="K50" s="46">
        <v>10</v>
      </c>
      <c r="L50" s="46">
        <f t="shared" si="0"/>
        <v>10</v>
      </c>
      <c r="M50" s="47" t="s">
        <v>77</v>
      </c>
      <c r="N50" s="4"/>
      <c r="O50" s="4"/>
      <c r="P50" s="4"/>
    </row>
    <row r="51" spans="1:16" ht="13.25" x14ac:dyDescent="0.35">
      <c r="A51" s="85" t="s">
        <v>89</v>
      </c>
      <c r="B51" s="16" t="s">
        <v>75</v>
      </c>
      <c r="C51" s="23">
        <v>0.3</v>
      </c>
      <c r="D51" s="86"/>
      <c r="E51" s="86"/>
      <c r="F51" s="22"/>
      <c r="G51" s="22"/>
      <c r="H51" s="35"/>
      <c r="I51" s="22"/>
      <c r="J51" s="46" t="s">
        <v>20</v>
      </c>
      <c r="K51" s="46">
        <v>10</v>
      </c>
      <c r="L51" s="46">
        <f t="shared" si="0"/>
        <v>10</v>
      </c>
      <c r="M51" s="47" t="s">
        <v>77</v>
      </c>
      <c r="N51" s="4"/>
      <c r="O51" s="4"/>
      <c r="P51" s="4"/>
    </row>
    <row r="52" spans="1:16" ht="13.25" x14ac:dyDescent="0.35">
      <c r="A52" s="87" t="s">
        <v>90</v>
      </c>
      <c r="B52" s="23" t="s">
        <v>80</v>
      </c>
      <c r="C52" s="23">
        <v>100</v>
      </c>
      <c r="D52" s="86"/>
      <c r="E52" s="86"/>
      <c r="F52" s="22"/>
      <c r="G52" s="22"/>
      <c r="H52" s="35"/>
      <c r="I52" s="22"/>
      <c r="J52" s="46"/>
      <c r="K52" s="46"/>
      <c r="L52" s="46"/>
      <c r="M52" s="47"/>
      <c r="N52" s="4"/>
      <c r="O52" s="4"/>
      <c r="P52" s="4"/>
    </row>
    <row r="53" spans="1:16" ht="13.25" x14ac:dyDescent="0.35">
      <c r="A53" s="85" t="s">
        <v>91</v>
      </c>
      <c r="B53" s="16" t="s">
        <v>80</v>
      </c>
      <c r="C53" s="23">
        <v>1000</v>
      </c>
      <c r="D53" s="86"/>
      <c r="E53" s="86"/>
      <c r="F53" s="22"/>
      <c r="G53" s="22"/>
      <c r="H53" s="35"/>
      <c r="I53" s="22"/>
      <c r="J53" s="46"/>
      <c r="K53" s="46"/>
      <c r="L53" s="46"/>
      <c r="M53" s="47"/>
      <c r="N53" s="4"/>
      <c r="O53" s="4"/>
      <c r="P53" s="4"/>
    </row>
    <row r="54" spans="1:16" ht="13.25" x14ac:dyDescent="0.35">
      <c r="A54" s="15" t="s">
        <v>92</v>
      </c>
      <c r="B54" s="16" t="s">
        <v>80</v>
      </c>
      <c r="C54" s="23">
        <v>5</v>
      </c>
      <c r="D54" s="86"/>
      <c r="E54" s="86"/>
      <c r="F54" s="22"/>
      <c r="G54" s="22"/>
      <c r="H54" s="35"/>
      <c r="I54" s="22"/>
      <c r="J54" s="46"/>
      <c r="K54" s="46"/>
      <c r="L54" s="46"/>
      <c r="M54" s="47"/>
      <c r="N54" s="4"/>
      <c r="O54" s="4"/>
      <c r="P54" s="4"/>
    </row>
    <row r="55" spans="1:16" ht="13.25" x14ac:dyDescent="0.35">
      <c r="A55" s="15" t="s">
        <v>93</v>
      </c>
      <c r="B55" s="16" t="s">
        <v>80</v>
      </c>
      <c r="C55" s="23">
        <v>1</v>
      </c>
      <c r="D55" s="86"/>
      <c r="E55" s="86"/>
      <c r="F55" s="22"/>
      <c r="G55" s="22"/>
      <c r="H55" s="35"/>
      <c r="I55" s="22"/>
      <c r="J55" s="46"/>
      <c r="K55" s="46"/>
      <c r="L55" s="46"/>
      <c r="M55" s="47"/>
      <c r="N55" s="4"/>
      <c r="O55" s="4"/>
      <c r="P55" s="4"/>
    </row>
    <row r="56" spans="1:16" ht="13.25" x14ac:dyDescent="0.35">
      <c r="A56" s="15" t="s">
        <v>94</v>
      </c>
      <c r="B56" s="16" t="s">
        <v>80</v>
      </c>
      <c r="C56" s="23">
        <v>2</v>
      </c>
      <c r="D56" s="86"/>
      <c r="E56" s="86"/>
      <c r="F56" s="22"/>
      <c r="G56" s="22"/>
      <c r="H56" s="35"/>
      <c r="I56" s="22"/>
      <c r="J56" s="46"/>
      <c r="K56" s="46"/>
      <c r="L56" s="46"/>
      <c r="M56" s="47"/>
      <c r="N56" s="4"/>
      <c r="O56" s="4"/>
      <c r="P56" s="4"/>
    </row>
    <row r="57" spans="1:16" ht="13.25" x14ac:dyDescent="0.35">
      <c r="A57" s="85" t="s">
        <v>95</v>
      </c>
      <c r="B57" s="16" t="s">
        <v>80</v>
      </c>
      <c r="C57" s="23">
        <v>1000</v>
      </c>
      <c r="D57" s="86"/>
      <c r="E57" s="86"/>
      <c r="F57" s="22"/>
      <c r="G57" s="22"/>
      <c r="H57" s="35"/>
      <c r="I57" s="22"/>
      <c r="J57" s="46"/>
      <c r="K57" s="46"/>
      <c r="L57" s="46"/>
      <c r="M57" s="47"/>
      <c r="N57" s="4"/>
      <c r="O57" s="4"/>
      <c r="P57" s="4"/>
    </row>
    <row r="58" spans="1:16" ht="13.25" x14ac:dyDescent="0.35">
      <c r="A58" s="85" t="s">
        <v>96</v>
      </c>
      <c r="B58" s="16" t="s">
        <v>75</v>
      </c>
      <c r="C58" s="23">
        <v>1</v>
      </c>
      <c r="D58" s="86"/>
      <c r="E58" s="86"/>
      <c r="F58" s="22"/>
      <c r="G58" s="22"/>
      <c r="H58" s="35"/>
      <c r="I58" s="22"/>
      <c r="J58" s="46" t="s">
        <v>20</v>
      </c>
      <c r="K58" s="46">
        <v>10</v>
      </c>
      <c r="L58" s="46">
        <f t="shared" si="0"/>
        <v>10</v>
      </c>
      <c r="M58" s="47" t="s">
        <v>77</v>
      </c>
      <c r="N58" s="4"/>
      <c r="O58" s="4"/>
      <c r="P58" s="4"/>
    </row>
    <row r="59" spans="1:16" ht="13.25" x14ac:dyDescent="0.35">
      <c r="A59" s="85" t="s">
        <v>97</v>
      </c>
      <c r="B59" s="16" t="s">
        <v>75</v>
      </c>
      <c r="C59" s="23">
        <v>0.2</v>
      </c>
      <c r="D59" s="86"/>
      <c r="E59" s="86"/>
      <c r="F59" s="22"/>
      <c r="G59" s="22"/>
      <c r="H59" s="35"/>
      <c r="I59" s="22"/>
      <c r="J59" s="46" t="s">
        <v>20</v>
      </c>
      <c r="K59" s="46">
        <v>10</v>
      </c>
      <c r="L59" s="46">
        <f t="shared" si="0"/>
        <v>10</v>
      </c>
      <c r="M59" s="47" t="s">
        <v>77</v>
      </c>
      <c r="N59" s="4"/>
      <c r="O59" s="4"/>
      <c r="P59" s="4"/>
    </row>
    <row r="60" spans="1:16" ht="13.25" x14ac:dyDescent="0.35">
      <c r="A60" s="85" t="s">
        <v>98</v>
      </c>
      <c r="B60" s="16" t="s">
        <v>80</v>
      </c>
      <c r="C60" s="23">
        <v>1000</v>
      </c>
      <c r="D60" s="86"/>
      <c r="E60" s="86"/>
      <c r="F60" s="22"/>
      <c r="G60" s="22"/>
      <c r="H60" s="35"/>
      <c r="I60" s="22"/>
      <c r="J60" s="46"/>
      <c r="K60" s="46"/>
      <c r="L60" s="46"/>
      <c r="M60" s="47"/>
      <c r="N60" s="4"/>
      <c r="O60" s="4"/>
      <c r="P60" s="4"/>
    </row>
    <row r="61" spans="1:16" ht="13.25" x14ac:dyDescent="0.35">
      <c r="A61" s="15" t="s">
        <v>99</v>
      </c>
      <c r="B61" s="16" t="s">
        <v>80</v>
      </c>
      <c r="C61" s="23">
        <v>20</v>
      </c>
      <c r="D61" s="86"/>
      <c r="E61" s="86"/>
      <c r="F61" s="22"/>
      <c r="G61" s="22"/>
      <c r="H61" s="35"/>
      <c r="I61" s="22"/>
      <c r="J61" s="46"/>
      <c r="K61" s="46"/>
      <c r="L61" s="46"/>
      <c r="M61" s="47"/>
      <c r="N61" s="4"/>
      <c r="O61" s="4"/>
      <c r="P61" s="4"/>
    </row>
    <row r="62" spans="1:16" ht="13.25" x14ac:dyDescent="0.35">
      <c r="A62" s="88" t="s">
        <v>100</v>
      </c>
      <c r="B62" s="49" t="s">
        <v>75</v>
      </c>
      <c r="C62" s="89">
        <v>0.2</v>
      </c>
      <c r="D62" s="86"/>
      <c r="E62" s="86"/>
      <c r="F62" s="22"/>
      <c r="G62" s="22"/>
      <c r="H62" s="35"/>
      <c r="I62" s="22"/>
      <c r="J62" s="46"/>
      <c r="K62" s="46"/>
      <c r="L62" s="46"/>
      <c r="M62" s="47"/>
      <c r="N62" s="4"/>
      <c r="O62" s="4"/>
      <c r="P62" s="4"/>
    </row>
    <row r="63" spans="1:16" ht="13.25" x14ac:dyDescent="0.35">
      <c r="A63" s="15" t="s">
        <v>101</v>
      </c>
      <c r="B63" s="16" t="s">
        <v>75</v>
      </c>
      <c r="C63" s="23">
        <v>0.2</v>
      </c>
      <c r="D63" s="86"/>
      <c r="E63" s="86"/>
      <c r="F63" s="22"/>
      <c r="G63" s="22"/>
      <c r="H63" s="35"/>
      <c r="I63" s="22"/>
      <c r="J63" s="46"/>
      <c r="K63" s="46"/>
      <c r="L63" s="46"/>
      <c r="M63" s="47"/>
      <c r="N63" s="4"/>
      <c r="O63" s="4"/>
      <c r="P63" s="4"/>
    </row>
    <row r="64" spans="1:16" ht="13.25" x14ac:dyDescent="0.35">
      <c r="A64" s="90" t="s">
        <v>102</v>
      </c>
      <c r="B64" s="49" t="s">
        <v>80</v>
      </c>
      <c r="C64" s="89">
        <v>8</v>
      </c>
      <c r="D64" s="86"/>
      <c r="E64" s="86"/>
      <c r="F64" s="22"/>
      <c r="G64" s="22"/>
      <c r="H64" s="35"/>
      <c r="I64" s="22"/>
      <c r="J64" s="46" t="s">
        <v>20</v>
      </c>
      <c r="K64" s="46">
        <v>10</v>
      </c>
      <c r="L64" s="46">
        <f t="shared" si="0"/>
        <v>10</v>
      </c>
      <c r="M64" s="47" t="s">
        <v>77</v>
      </c>
      <c r="N64" s="4"/>
      <c r="O64" s="4"/>
      <c r="P64" s="4"/>
    </row>
    <row r="65" spans="1:16" ht="13.25" x14ac:dyDescent="0.35">
      <c r="A65" s="91"/>
      <c r="B65" s="91"/>
      <c r="C65" s="91"/>
      <c r="D65" s="91"/>
      <c r="E65" s="91"/>
      <c r="F65" s="91"/>
      <c r="G65" s="91"/>
      <c r="H65" s="91"/>
      <c r="I65" s="91"/>
      <c r="J65" s="46"/>
      <c r="K65" s="46"/>
      <c r="L65" s="46"/>
      <c r="M65" s="47"/>
      <c r="N65" s="4"/>
      <c r="O65" s="4"/>
      <c r="P65" s="4"/>
    </row>
    <row r="66" spans="1:16" s="97" customFormat="1" ht="13.25" x14ac:dyDescent="0.35">
      <c r="A66" s="92" t="s">
        <v>103</v>
      </c>
      <c r="B66" s="93" t="s">
        <v>104</v>
      </c>
      <c r="C66" s="93" t="s">
        <v>105</v>
      </c>
      <c r="D66" s="40"/>
      <c r="E66" s="40"/>
      <c r="F66" s="32"/>
      <c r="G66" s="32"/>
      <c r="H66" s="32"/>
      <c r="I66" s="32"/>
      <c r="J66" s="94"/>
      <c r="K66" s="94"/>
      <c r="L66" s="94"/>
      <c r="M66" s="95"/>
      <c r="N66" s="96"/>
      <c r="O66" s="96"/>
      <c r="P66" s="96"/>
    </row>
    <row r="67" spans="1:16" s="97" customFormat="1" ht="25.65" x14ac:dyDescent="0.35">
      <c r="A67" s="98" t="s">
        <v>106</v>
      </c>
      <c r="B67" s="93" t="s">
        <v>107</v>
      </c>
      <c r="C67" s="93">
        <v>1000</v>
      </c>
      <c r="D67" s="48"/>
      <c r="E67" s="48"/>
      <c r="F67" s="35"/>
      <c r="G67" s="35"/>
      <c r="H67" s="35"/>
      <c r="I67" s="35"/>
      <c r="J67" s="94"/>
      <c r="K67" s="94"/>
      <c r="L67" s="94"/>
      <c r="M67" s="95"/>
      <c r="N67" s="96"/>
      <c r="O67" s="96"/>
      <c r="P67" s="96"/>
    </row>
    <row r="68" spans="1:16" s="97" customFormat="1" ht="13.7" thickBot="1" x14ac:dyDescent="0.4">
      <c r="A68" s="98" t="s">
        <v>108</v>
      </c>
      <c r="B68" s="99" t="s">
        <v>109</v>
      </c>
      <c r="C68" s="100"/>
      <c r="D68" s="41"/>
      <c r="E68" s="41"/>
      <c r="F68" s="36"/>
      <c r="G68" s="36"/>
      <c r="H68" s="36"/>
      <c r="I68" s="36"/>
      <c r="J68" s="94"/>
      <c r="K68" s="94"/>
      <c r="L68" s="94"/>
      <c r="M68" s="95"/>
      <c r="N68" s="96"/>
      <c r="O68" s="96"/>
      <c r="P68" s="96"/>
    </row>
    <row r="69" spans="1:16" s="97" customFormat="1" ht="13.25" x14ac:dyDescent="0.35">
      <c r="A69" s="101" t="s">
        <v>110</v>
      </c>
      <c r="B69" s="102"/>
      <c r="C69" s="102"/>
      <c r="D69" s="102"/>
      <c r="E69" s="102"/>
      <c r="F69" s="102"/>
      <c r="G69" s="102"/>
      <c r="H69" s="102"/>
      <c r="I69" s="103"/>
      <c r="J69" s="94"/>
      <c r="K69" s="94"/>
      <c r="L69" s="94"/>
      <c r="M69" s="95"/>
      <c r="N69" s="96"/>
      <c r="O69" s="96"/>
      <c r="P69" s="96"/>
    </row>
    <row r="70" spans="1:16" s="114" customFormat="1" ht="14.15" customHeight="1" x14ac:dyDescent="0.35">
      <c r="A70" s="104" t="s">
        <v>111</v>
      </c>
      <c r="B70" s="105" t="s">
        <v>80</v>
      </c>
      <c r="C70" s="106">
        <v>9</v>
      </c>
      <c r="D70" s="107"/>
      <c r="E70" s="108"/>
      <c r="F70" s="109">
        <v>180</v>
      </c>
      <c r="G70" s="109" t="s">
        <v>30</v>
      </c>
      <c r="H70" s="110"/>
      <c r="I70" s="111" t="s">
        <v>112</v>
      </c>
      <c r="J70" s="112"/>
      <c r="K70" s="112"/>
      <c r="L70" s="112"/>
      <c r="M70" s="113"/>
    </row>
    <row r="71" spans="1:16" s="97" customFormat="1" ht="15.5" customHeight="1" x14ac:dyDescent="0.35">
      <c r="A71" s="115" t="s">
        <v>74</v>
      </c>
      <c r="B71" s="30" t="s">
        <v>75</v>
      </c>
      <c r="C71" s="116">
        <v>1</v>
      </c>
      <c r="D71" s="117"/>
      <c r="E71" s="118"/>
      <c r="F71" s="119"/>
      <c r="G71" s="119"/>
      <c r="H71" s="110"/>
      <c r="I71" s="111"/>
      <c r="J71" s="94"/>
      <c r="K71" s="94"/>
      <c r="L71" s="94"/>
      <c r="M71" s="95"/>
      <c r="N71" s="96"/>
      <c r="O71" s="96"/>
      <c r="P71" s="96"/>
    </row>
    <row r="72" spans="1:16" s="97" customFormat="1" ht="15.5" customHeight="1" x14ac:dyDescent="0.35">
      <c r="A72" s="120" t="s">
        <v>79</v>
      </c>
      <c r="B72" s="105" t="s">
        <v>80</v>
      </c>
      <c r="C72" s="121">
        <v>3</v>
      </c>
      <c r="D72" s="117"/>
      <c r="E72" s="118"/>
      <c r="F72" s="119"/>
      <c r="G72" s="119"/>
      <c r="H72" s="110"/>
      <c r="I72" s="111"/>
      <c r="J72" s="94"/>
      <c r="K72" s="94"/>
      <c r="L72" s="94"/>
      <c r="M72" s="95"/>
      <c r="N72" s="96"/>
      <c r="O72" s="96"/>
      <c r="P72" s="96"/>
    </row>
    <row r="73" spans="1:16" s="97" customFormat="1" ht="13.25" x14ac:dyDescent="0.35">
      <c r="A73" s="115" t="s">
        <v>83</v>
      </c>
      <c r="B73" s="30" t="s">
        <v>75</v>
      </c>
      <c r="C73" s="116">
        <v>0.03</v>
      </c>
      <c r="D73" s="117"/>
      <c r="E73" s="118"/>
      <c r="F73" s="119"/>
      <c r="G73" s="119"/>
      <c r="H73" s="110"/>
      <c r="I73" s="111"/>
      <c r="J73" s="94"/>
      <c r="K73" s="94"/>
      <c r="L73" s="94"/>
      <c r="M73" s="95"/>
      <c r="N73" s="96"/>
      <c r="O73" s="96"/>
      <c r="P73" s="96"/>
    </row>
    <row r="74" spans="1:16" s="97" customFormat="1" ht="13.25" x14ac:dyDescent="0.35">
      <c r="A74" s="115" t="s">
        <v>85</v>
      </c>
      <c r="B74" s="30" t="s">
        <v>75</v>
      </c>
      <c r="C74" s="116">
        <v>1</v>
      </c>
      <c r="D74" s="117"/>
      <c r="E74" s="118"/>
      <c r="F74" s="119"/>
      <c r="G74" s="119"/>
      <c r="H74" s="110"/>
      <c r="I74" s="111"/>
      <c r="J74" s="94"/>
      <c r="K74" s="94"/>
      <c r="L74" s="94"/>
      <c r="M74" s="95"/>
      <c r="N74" s="96"/>
      <c r="O74" s="96"/>
      <c r="P74" s="96"/>
    </row>
    <row r="75" spans="1:16" s="97" customFormat="1" ht="13.25" x14ac:dyDescent="0.35">
      <c r="A75" s="115" t="s">
        <v>87</v>
      </c>
      <c r="B75" s="30" t="s">
        <v>75</v>
      </c>
      <c r="C75" s="116">
        <v>1</v>
      </c>
      <c r="D75" s="117"/>
      <c r="E75" s="118"/>
      <c r="F75" s="119"/>
      <c r="G75" s="119"/>
      <c r="H75" s="110"/>
      <c r="I75" s="111"/>
      <c r="J75" s="94"/>
      <c r="K75" s="94"/>
      <c r="L75" s="94"/>
      <c r="M75" s="95"/>
      <c r="N75" s="96"/>
      <c r="O75" s="96"/>
      <c r="P75" s="96"/>
    </row>
    <row r="76" spans="1:16" s="97" customFormat="1" ht="13.25" x14ac:dyDescent="0.35">
      <c r="A76" s="115" t="s">
        <v>88</v>
      </c>
      <c r="B76" s="30" t="s">
        <v>80</v>
      </c>
      <c r="C76" s="116">
        <v>20</v>
      </c>
      <c r="D76" s="117"/>
      <c r="E76" s="118"/>
      <c r="F76" s="119"/>
      <c r="G76" s="119"/>
      <c r="H76" s="110"/>
      <c r="I76" s="111"/>
      <c r="J76" s="94"/>
      <c r="K76" s="94"/>
      <c r="L76" s="94"/>
      <c r="M76" s="95"/>
      <c r="N76" s="96"/>
      <c r="O76" s="96"/>
      <c r="P76" s="96"/>
    </row>
    <row r="77" spans="1:16" s="97" customFormat="1" ht="13.25" x14ac:dyDescent="0.35">
      <c r="A77" s="115" t="s">
        <v>89</v>
      </c>
      <c r="B77" s="30" t="s">
        <v>75</v>
      </c>
      <c r="C77" s="116">
        <v>0.3</v>
      </c>
      <c r="D77" s="117"/>
      <c r="E77" s="118"/>
      <c r="F77" s="119"/>
      <c r="G77" s="119"/>
      <c r="H77" s="110"/>
      <c r="I77" s="111"/>
      <c r="J77" s="94"/>
      <c r="K77" s="94"/>
      <c r="L77" s="94"/>
      <c r="M77" s="95"/>
      <c r="N77" s="96"/>
      <c r="O77" s="96"/>
      <c r="P77" s="96"/>
    </row>
    <row r="78" spans="1:16" s="97" customFormat="1" ht="13.25" x14ac:dyDescent="0.35">
      <c r="A78" s="115" t="s">
        <v>96</v>
      </c>
      <c r="B78" s="30" t="s">
        <v>75</v>
      </c>
      <c r="C78" s="116">
        <v>1</v>
      </c>
      <c r="D78" s="117"/>
      <c r="E78" s="118"/>
      <c r="F78" s="119"/>
      <c r="G78" s="119"/>
      <c r="H78" s="110"/>
      <c r="I78" s="111"/>
      <c r="J78" s="94"/>
      <c r="K78" s="94"/>
      <c r="L78" s="94"/>
      <c r="M78" s="95"/>
      <c r="N78" s="96"/>
      <c r="O78" s="96"/>
      <c r="P78" s="96"/>
    </row>
    <row r="79" spans="1:16" s="97" customFormat="1" ht="13.25" x14ac:dyDescent="0.35">
      <c r="A79" s="115" t="s">
        <v>97</v>
      </c>
      <c r="B79" s="30" t="s">
        <v>75</v>
      </c>
      <c r="C79" s="116">
        <v>0.2</v>
      </c>
      <c r="D79" s="117"/>
      <c r="E79" s="118"/>
      <c r="F79" s="119"/>
      <c r="G79" s="119"/>
      <c r="H79" s="110"/>
      <c r="I79" s="111"/>
      <c r="J79" s="94"/>
      <c r="K79" s="94"/>
      <c r="L79" s="94"/>
      <c r="M79" s="95"/>
      <c r="N79" s="96"/>
      <c r="O79" s="96"/>
      <c r="P79" s="96"/>
    </row>
    <row r="80" spans="1:16" s="97" customFormat="1" ht="13.25" x14ac:dyDescent="0.35">
      <c r="A80" s="115" t="s">
        <v>102</v>
      </c>
      <c r="B80" s="30" t="s">
        <v>80</v>
      </c>
      <c r="C80" s="116">
        <v>8</v>
      </c>
      <c r="D80" s="122"/>
      <c r="E80" s="118"/>
      <c r="F80" s="123"/>
      <c r="G80" s="123"/>
      <c r="H80" s="110"/>
      <c r="I80" s="111"/>
      <c r="J80" s="94"/>
      <c r="K80" s="94"/>
      <c r="L80" s="94"/>
      <c r="M80" s="95"/>
      <c r="N80" s="96"/>
      <c r="O80" s="96"/>
      <c r="P80" s="96"/>
    </row>
    <row r="81" spans="1:16" ht="13.25" x14ac:dyDescent="0.35">
      <c r="A81" s="124" t="s">
        <v>113</v>
      </c>
      <c r="B81" s="125"/>
      <c r="C81" s="125"/>
      <c r="D81" s="125"/>
      <c r="E81" s="125"/>
      <c r="F81" s="125"/>
      <c r="G81" s="125"/>
      <c r="H81" s="125"/>
      <c r="I81" s="126"/>
      <c r="J81" s="46"/>
      <c r="K81" s="46"/>
      <c r="L81" s="46" t="str">
        <f>IF(J81="Base",K81,"")</f>
        <v/>
      </c>
      <c r="M81" s="47"/>
      <c r="N81" s="4"/>
      <c r="O81" s="4"/>
      <c r="P81" s="4"/>
    </row>
    <row r="82" spans="1:16" ht="14.6" x14ac:dyDescent="0.35">
      <c r="A82" s="127" t="s">
        <v>114</v>
      </c>
      <c r="B82" s="30" t="s">
        <v>115</v>
      </c>
      <c r="C82" s="30">
        <v>0.05</v>
      </c>
      <c r="D82" s="128"/>
      <c r="E82" s="129"/>
      <c r="F82" s="30">
        <v>28</v>
      </c>
      <c r="G82" s="105" t="s">
        <v>30</v>
      </c>
      <c r="H82" s="130"/>
      <c r="I82" s="30" t="s">
        <v>116</v>
      </c>
      <c r="J82" s="46" t="s">
        <v>20</v>
      </c>
      <c r="K82" s="46">
        <v>25</v>
      </c>
      <c r="L82" s="46">
        <f>IF(J82="Base",K82,"")</f>
        <v>25</v>
      </c>
      <c r="M82" s="47" t="s">
        <v>77</v>
      </c>
      <c r="N82" s="4"/>
      <c r="O82" s="4"/>
      <c r="P82" s="4"/>
    </row>
    <row r="83" spans="1:16" ht="13.25" x14ac:dyDescent="0.35">
      <c r="A83" s="127" t="s">
        <v>117</v>
      </c>
      <c r="B83" s="30" t="s">
        <v>118</v>
      </c>
      <c r="C83" s="30">
        <v>5.0000000000000001E-3</v>
      </c>
      <c r="D83" s="128"/>
      <c r="E83" s="129"/>
      <c r="F83" s="30">
        <v>90</v>
      </c>
      <c r="G83" s="105" t="s">
        <v>119</v>
      </c>
      <c r="H83" s="130"/>
      <c r="I83" s="30" t="s">
        <v>120</v>
      </c>
      <c r="J83" s="46"/>
      <c r="K83" s="46"/>
      <c r="L83" s="46"/>
      <c r="M83" s="47"/>
      <c r="N83" s="4"/>
      <c r="O83" s="4"/>
      <c r="P83" s="4"/>
    </row>
    <row r="84" spans="1:16" ht="13.25" x14ac:dyDescent="0.35">
      <c r="A84" s="131" t="s">
        <v>121</v>
      </c>
      <c r="B84" s="132"/>
      <c r="C84" s="132"/>
      <c r="D84" s="132"/>
      <c r="E84" s="132"/>
      <c r="F84" s="132"/>
      <c r="G84" s="132"/>
      <c r="H84" s="132"/>
      <c r="I84" s="133"/>
      <c r="J84" s="46" t="s">
        <v>20</v>
      </c>
      <c r="K84" s="46">
        <v>10</v>
      </c>
      <c r="L84" s="46">
        <f t="shared" ref="L84:L91" si="1">IF(J84="Base",K84,"")</f>
        <v>10</v>
      </c>
      <c r="M84" s="134" t="s">
        <v>122</v>
      </c>
      <c r="N84" s="135">
        <v>37.299999999999997</v>
      </c>
      <c r="O84" s="135"/>
      <c r="P84" s="135"/>
    </row>
    <row r="85" spans="1:16" ht="13.25" x14ac:dyDescent="0.35">
      <c r="A85" s="15" t="s">
        <v>74</v>
      </c>
      <c r="B85" s="16" t="s">
        <v>75</v>
      </c>
      <c r="C85" s="136">
        <v>1</v>
      </c>
      <c r="D85" s="86"/>
      <c r="E85" s="86"/>
      <c r="F85" s="22">
        <v>180</v>
      </c>
      <c r="G85" s="22" t="s">
        <v>123</v>
      </c>
      <c r="H85" s="35"/>
      <c r="I85" s="22" t="s">
        <v>19</v>
      </c>
      <c r="J85" s="46" t="s">
        <v>20</v>
      </c>
      <c r="K85" s="46">
        <v>10</v>
      </c>
      <c r="L85" s="46">
        <f t="shared" si="1"/>
        <v>10</v>
      </c>
      <c r="M85" s="137" t="s">
        <v>124</v>
      </c>
      <c r="N85" s="138">
        <v>18840</v>
      </c>
      <c r="O85" s="138"/>
      <c r="P85" s="138"/>
    </row>
    <row r="86" spans="1:16" ht="13.25" x14ac:dyDescent="0.35">
      <c r="A86" s="15" t="s">
        <v>83</v>
      </c>
      <c r="B86" s="16" t="s">
        <v>75</v>
      </c>
      <c r="C86" s="136">
        <v>0.2</v>
      </c>
      <c r="D86" s="86"/>
      <c r="E86" s="86"/>
      <c r="F86" s="22"/>
      <c r="G86" s="22"/>
      <c r="H86" s="35"/>
      <c r="I86" s="22"/>
      <c r="J86" s="46"/>
      <c r="K86" s="46"/>
      <c r="L86" s="46"/>
      <c r="M86" s="137"/>
      <c r="N86" s="139"/>
      <c r="O86" s="139"/>
      <c r="P86" s="139"/>
    </row>
    <row r="87" spans="1:16" ht="13.25" x14ac:dyDescent="0.35">
      <c r="A87" s="15" t="s">
        <v>85</v>
      </c>
      <c r="B87" s="16" t="s">
        <v>75</v>
      </c>
      <c r="C87" s="136">
        <v>9</v>
      </c>
      <c r="D87" s="86"/>
      <c r="E87" s="86"/>
      <c r="F87" s="22"/>
      <c r="G87" s="22"/>
      <c r="H87" s="35"/>
      <c r="I87" s="22"/>
      <c r="J87" s="46"/>
      <c r="K87" s="46"/>
      <c r="L87" s="46"/>
      <c r="M87" s="137"/>
      <c r="N87" s="139"/>
      <c r="O87" s="139"/>
      <c r="P87" s="139"/>
    </row>
    <row r="88" spans="1:16" ht="13.25" x14ac:dyDescent="0.35">
      <c r="A88" s="15" t="s">
        <v>87</v>
      </c>
      <c r="B88" s="16" t="s">
        <v>75</v>
      </c>
      <c r="C88" s="136">
        <v>15</v>
      </c>
      <c r="D88" s="86"/>
      <c r="E88" s="86"/>
      <c r="F88" s="22"/>
      <c r="G88" s="22"/>
      <c r="H88" s="35"/>
      <c r="I88" s="22"/>
      <c r="J88" s="46"/>
      <c r="K88" s="46"/>
      <c r="L88" s="46"/>
      <c r="M88" s="137"/>
      <c r="N88" s="139"/>
      <c r="O88" s="139"/>
      <c r="P88" s="139"/>
    </row>
    <row r="89" spans="1:16" ht="13.25" x14ac:dyDescent="0.35">
      <c r="A89" s="15" t="s">
        <v>88</v>
      </c>
      <c r="B89" s="16" t="s">
        <v>80</v>
      </c>
      <c r="C89" s="140">
        <v>10</v>
      </c>
      <c r="D89" s="141"/>
      <c r="E89" s="141"/>
      <c r="F89" s="22"/>
      <c r="G89" s="22"/>
      <c r="H89" s="35"/>
      <c r="I89" s="22"/>
      <c r="J89" s="46" t="s">
        <v>20</v>
      </c>
      <c r="K89" s="46">
        <v>10</v>
      </c>
      <c r="L89" s="46">
        <f t="shared" si="1"/>
        <v>10</v>
      </c>
      <c r="M89" s="137" t="s">
        <v>125</v>
      </c>
      <c r="N89" s="135">
        <v>123.1</v>
      </c>
      <c r="O89" s="135"/>
      <c r="P89" s="135"/>
    </row>
    <row r="90" spans="1:16" ht="12.7" customHeight="1" x14ac:dyDescent="0.35">
      <c r="A90" s="15" t="s">
        <v>89</v>
      </c>
      <c r="B90" s="16" t="s">
        <v>75</v>
      </c>
      <c r="C90" s="136">
        <v>5</v>
      </c>
      <c r="D90" s="86"/>
      <c r="E90" s="86"/>
      <c r="F90" s="22"/>
      <c r="G90" s="22"/>
      <c r="H90" s="35"/>
      <c r="I90" s="22"/>
      <c r="J90" s="46"/>
      <c r="K90" s="46"/>
      <c r="L90" s="46" t="str">
        <f t="shared" si="1"/>
        <v/>
      </c>
      <c r="M90" s="142" t="s">
        <v>126</v>
      </c>
      <c r="N90" s="142"/>
      <c r="O90" s="142"/>
      <c r="P90" s="142"/>
    </row>
    <row r="91" spans="1:16" s="146" customFormat="1" ht="13.25" x14ac:dyDescent="0.3">
      <c r="A91" s="15" t="s">
        <v>102</v>
      </c>
      <c r="B91" s="16" t="s">
        <v>80</v>
      </c>
      <c r="C91" s="136">
        <v>20</v>
      </c>
      <c r="D91" s="143"/>
      <c r="E91" s="143"/>
      <c r="F91" s="28"/>
      <c r="G91" s="28"/>
      <c r="H91" s="36"/>
      <c r="I91" s="28"/>
      <c r="J91" s="59" t="s">
        <v>20</v>
      </c>
      <c r="K91" s="59">
        <v>25</v>
      </c>
      <c r="L91" s="59">
        <f t="shared" si="1"/>
        <v>25</v>
      </c>
      <c r="M91" s="144" t="s">
        <v>127</v>
      </c>
      <c r="N91" s="145">
        <v>0.17399999999999999</v>
      </c>
      <c r="O91" s="145"/>
      <c r="P91" s="145"/>
    </row>
    <row r="92" spans="1:16" s="146" customFormat="1" ht="13.25" x14ac:dyDescent="0.3">
      <c r="A92" s="147"/>
      <c r="B92" s="148"/>
      <c r="C92" s="148"/>
      <c r="D92" s="148"/>
      <c r="E92" s="148"/>
      <c r="F92" s="148"/>
      <c r="G92" s="148"/>
      <c r="H92" s="148"/>
      <c r="I92" s="149"/>
      <c r="J92" s="59"/>
      <c r="K92" s="59"/>
      <c r="L92" s="59"/>
      <c r="M92" s="150"/>
      <c r="N92" s="150"/>
      <c r="O92" s="150"/>
      <c r="P92" s="150"/>
    </row>
    <row r="93" spans="1:16" s="146" customFormat="1" ht="13.25" x14ac:dyDescent="0.3">
      <c r="A93" s="151" t="s">
        <v>103</v>
      </c>
      <c r="B93" s="16" t="s">
        <v>104</v>
      </c>
      <c r="C93" s="16" t="s">
        <v>105</v>
      </c>
      <c r="D93" s="152"/>
      <c r="E93" s="152"/>
      <c r="F93" s="153"/>
      <c r="G93" s="153"/>
      <c r="H93" s="154"/>
      <c r="I93" s="155"/>
      <c r="J93" s="59"/>
      <c r="K93" s="59"/>
      <c r="L93" s="59"/>
      <c r="M93" s="150"/>
      <c r="N93" s="150"/>
      <c r="O93" s="150"/>
      <c r="P93" s="150"/>
    </row>
    <row r="94" spans="1:16" s="146" customFormat="1" ht="13.25" x14ac:dyDescent="0.3">
      <c r="A94" s="131" t="s">
        <v>128</v>
      </c>
      <c r="B94" s="132"/>
      <c r="C94" s="132"/>
      <c r="D94" s="132"/>
      <c r="E94" s="132"/>
      <c r="F94" s="132"/>
      <c r="G94" s="132"/>
      <c r="H94" s="132"/>
      <c r="I94" s="133"/>
      <c r="J94" s="59"/>
      <c r="K94" s="59"/>
      <c r="L94" s="59"/>
      <c r="M94" s="150"/>
      <c r="N94" s="150"/>
      <c r="O94" s="150"/>
      <c r="P94" s="150"/>
    </row>
    <row r="95" spans="1:16" s="146" customFormat="1" ht="26.95" x14ac:dyDescent="0.3">
      <c r="A95" s="156" t="s">
        <v>114</v>
      </c>
      <c r="B95" s="56" t="s">
        <v>129</v>
      </c>
      <c r="C95" s="157">
        <v>0.05</v>
      </c>
      <c r="D95" s="158"/>
      <c r="E95" s="158"/>
      <c r="F95" s="56">
        <v>28</v>
      </c>
      <c r="G95" s="56" t="s">
        <v>130</v>
      </c>
      <c r="H95" s="159"/>
      <c r="I95" s="56" t="s">
        <v>19</v>
      </c>
      <c r="J95" s="59"/>
      <c r="K95" s="59"/>
      <c r="L95" s="59"/>
      <c r="M95" s="150"/>
      <c r="N95" s="150"/>
      <c r="O95" s="150"/>
      <c r="P95" s="150"/>
    </row>
    <row r="96" spans="1:16" ht="12.7" customHeight="1" x14ac:dyDescent="0.35">
      <c r="A96" s="131" t="s">
        <v>131</v>
      </c>
      <c r="B96" s="132"/>
      <c r="C96" s="132"/>
      <c r="D96" s="132"/>
      <c r="E96" s="132"/>
      <c r="F96" s="132"/>
      <c r="G96" s="132"/>
      <c r="H96" s="132"/>
      <c r="I96" s="133"/>
      <c r="J96" s="46"/>
      <c r="K96" s="46"/>
      <c r="L96" s="46"/>
      <c r="M96" s="47"/>
      <c r="N96" s="4"/>
      <c r="O96" s="4"/>
      <c r="P96" s="4"/>
    </row>
    <row r="97" spans="1:16" ht="38.450000000000003" customHeight="1" thickBot="1" x14ac:dyDescent="0.4">
      <c r="A97" s="160" t="s">
        <v>132</v>
      </c>
      <c r="B97" s="161" t="s">
        <v>133</v>
      </c>
      <c r="C97" s="162" t="s">
        <v>134</v>
      </c>
      <c r="D97" s="163"/>
      <c r="E97" s="163"/>
      <c r="F97" s="164">
        <v>45</v>
      </c>
      <c r="G97" s="165"/>
      <c r="H97" s="166"/>
      <c r="I97" s="167"/>
      <c r="J97" s="46"/>
      <c r="K97" s="46"/>
      <c r="L97" s="46"/>
      <c r="M97" s="47"/>
      <c r="N97" s="4"/>
      <c r="O97" s="4"/>
      <c r="P97" s="4"/>
    </row>
    <row r="98" spans="1:16" ht="102.95" thickBot="1" x14ac:dyDescent="0.4">
      <c r="A98" s="168" t="s">
        <v>135</v>
      </c>
      <c r="B98" s="31" t="s">
        <v>136</v>
      </c>
      <c r="C98" s="162" t="s">
        <v>134</v>
      </c>
      <c r="D98" s="169"/>
      <c r="E98" s="169"/>
      <c r="F98" s="31">
        <v>45</v>
      </c>
      <c r="G98" s="164" t="s">
        <v>137</v>
      </c>
      <c r="H98" s="169"/>
      <c r="I98" s="167" t="s">
        <v>138</v>
      </c>
      <c r="J98" s="46"/>
      <c r="K98" s="46"/>
      <c r="L98" s="46"/>
      <c r="M98" s="47"/>
      <c r="N98" s="4"/>
      <c r="O98" s="4"/>
      <c r="P98" s="4"/>
    </row>
    <row r="99" spans="1:16" ht="38.450000000000003" x14ac:dyDescent="0.35">
      <c r="A99" s="168" t="s">
        <v>139</v>
      </c>
      <c r="B99" s="31" t="s">
        <v>136</v>
      </c>
      <c r="C99" s="162" t="s">
        <v>134</v>
      </c>
      <c r="D99" s="166"/>
      <c r="E99" s="166"/>
      <c r="F99" s="31">
        <v>45</v>
      </c>
      <c r="G99" s="162" t="s">
        <v>140</v>
      </c>
      <c r="H99" s="163"/>
      <c r="I99" s="167" t="s">
        <v>138</v>
      </c>
      <c r="J99" s="47"/>
      <c r="K99" s="46">
        <f>SUM(K4:K95)</f>
        <v>310</v>
      </c>
      <c r="L99" s="46">
        <f>SUM(L4:L95)</f>
        <v>215</v>
      </c>
      <c r="M99" s="47"/>
      <c r="N99" s="4"/>
      <c r="O99" s="4"/>
      <c r="P99" s="4"/>
    </row>
    <row r="100" spans="1:16" ht="13.25" x14ac:dyDescent="0.35">
      <c r="A100" s="170"/>
      <c r="B100" s="171"/>
      <c r="C100" s="171"/>
      <c r="D100" s="171"/>
      <c r="E100" s="171"/>
      <c r="F100" s="171"/>
      <c r="G100" s="171"/>
      <c r="H100" s="171"/>
      <c r="I100" s="172"/>
      <c r="J100" s="47"/>
      <c r="K100" s="46"/>
      <c r="L100" s="46"/>
      <c r="M100" s="47"/>
      <c r="N100" s="4"/>
      <c r="O100" s="4"/>
      <c r="P100" s="4"/>
    </row>
    <row r="101" spans="1:16" ht="14.15" x14ac:dyDescent="0.3">
      <c r="A101" s="173" t="s">
        <v>141</v>
      </c>
      <c r="B101" s="174" t="s">
        <v>142</v>
      </c>
      <c r="C101" s="174" t="s">
        <v>143</v>
      </c>
      <c r="D101" s="175"/>
      <c r="E101" s="175"/>
      <c r="F101" s="176" t="s">
        <v>144</v>
      </c>
      <c r="G101" s="167" t="s">
        <v>145</v>
      </c>
      <c r="H101" s="177"/>
      <c r="I101" s="178" t="s">
        <v>146</v>
      </c>
      <c r="N101" s="4"/>
      <c r="O101" s="4"/>
      <c r="P101" s="4"/>
    </row>
    <row r="102" spans="1:16" x14ac:dyDescent="0.3">
      <c r="A102" s="181"/>
      <c r="B102" s="182"/>
      <c r="C102" s="182"/>
      <c r="D102" s="182"/>
      <c r="E102" s="182"/>
      <c r="F102" s="183"/>
      <c r="G102" s="184"/>
      <c r="H102" s="184"/>
      <c r="I102" s="184"/>
      <c r="N102" s="4"/>
      <c r="O102" s="4"/>
      <c r="P102" s="4"/>
    </row>
    <row r="103" spans="1:16" s="179" customFormat="1" ht="20.350000000000001" customHeight="1" x14ac:dyDescent="0.3">
      <c r="A103" s="185" t="s">
        <v>147</v>
      </c>
      <c r="B103" s="186"/>
      <c r="C103" s="186"/>
      <c r="D103" s="186"/>
      <c r="E103" s="186"/>
      <c r="F103" s="186"/>
      <c r="G103" s="186"/>
      <c r="H103" s="186"/>
      <c r="I103" s="187"/>
      <c r="K103" s="180"/>
      <c r="L103" s="180"/>
      <c r="N103"/>
      <c r="O103"/>
      <c r="P103"/>
    </row>
    <row r="104" spans="1:16" s="179" customFormat="1" ht="14.15" customHeight="1" x14ac:dyDescent="0.3">
      <c r="A104" s="188"/>
      <c r="B104" s="188"/>
      <c r="C104" s="188"/>
      <c r="D104" s="188"/>
      <c r="E104" s="188"/>
      <c r="F104" s="188"/>
      <c r="G104" s="188"/>
      <c r="H104" s="188"/>
      <c r="I104" s="188"/>
      <c r="K104" s="180"/>
      <c r="L104" s="180"/>
      <c r="N104"/>
      <c r="O104"/>
      <c r="P104"/>
    </row>
    <row r="105" spans="1:16" s="179" customFormat="1" x14ac:dyDescent="0.3">
      <c r="A105" s="189" t="s">
        <v>148</v>
      </c>
      <c r="B105" s="97"/>
      <c r="C105" s="97"/>
      <c r="D105" s="97"/>
      <c r="E105" s="97"/>
      <c r="F105" s="97"/>
      <c r="G105" s="97"/>
      <c r="H105" s="97"/>
      <c r="I105" s="97"/>
      <c r="K105" s="180"/>
      <c r="L105" s="180"/>
      <c r="N105"/>
      <c r="O105"/>
      <c r="P105"/>
    </row>
    <row r="106" spans="1:16" s="179" customFormat="1" x14ac:dyDescent="0.3">
      <c r="A106" s="97"/>
      <c r="B106" s="97"/>
      <c r="C106" s="97"/>
      <c r="D106" s="97"/>
      <c r="E106" s="97"/>
      <c r="F106" s="97"/>
      <c r="G106" s="97"/>
      <c r="H106" s="97"/>
      <c r="I106" s="97"/>
      <c r="K106" s="180"/>
      <c r="L106" s="180"/>
      <c r="N106"/>
      <c r="O106"/>
      <c r="P106"/>
    </row>
    <row r="107" spans="1:16" s="179" customFormat="1" x14ac:dyDescent="0.3">
      <c r="A107" s="97"/>
      <c r="B107" s="97"/>
      <c r="C107" s="97"/>
      <c r="D107" s="97"/>
      <c r="E107" s="97"/>
      <c r="F107" s="97"/>
      <c r="G107" s="97"/>
      <c r="H107" s="97"/>
      <c r="I107" s="97"/>
      <c r="K107" s="180"/>
      <c r="L107" s="180"/>
      <c r="N107"/>
      <c r="O107"/>
      <c r="P107"/>
    </row>
  </sheetData>
  <mergeCells count="61">
    <mergeCell ref="A100:I100"/>
    <mergeCell ref="A103:I103"/>
    <mergeCell ref="N89:P89"/>
    <mergeCell ref="M90:P90"/>
    <mergeCell ref="N91:P91"/>
    <mergeCell ref="A92:I92"/>
    <mergeCell ref="A94:I94"/>
    <mergeCell ref="A96:I96"/>
    <mergeCell ref="A81:I81"/>
    <mergeCell ref="D82:E82"/>
    <mergeCell ref="D83:E83"/>
    <mergeCell ref="A84:I84"/>
    <mergeCell ref="N84:P84"/>
    <mergeCell ref="F85:F91"/>
    <mergeCell ref="G85:G91"/>
    <mergeCell ref="H85:H91"/>
    <mergeCell ref="I85:I91"/>
    <mergeCell ref="N85:P85"/>
    <mergeCell ref="I66:I68"/>
    <mergeCell ref="A69:I69"/>
    <mergeCell ref="D70:D80"/>
    <mergeCell ref="E70:E80"/>
    <mergeCell ref="F70:F80"/>
    <mergeCell ref="G70:G80"/>
    <mergeCell ref="H70:H80"/>
    <mergeCell ref="I70:I80"/>
    <mergeCell ref="F40:F64"/>
    <mergeCell ref="G40:G64"/>
    <mergeCell ref="H40:H64"/>
    <mergeCell ref="I40:I64"/>
    <mergeCell ref="A65:I65"/>
    <mergeCell ref="D66:D68"/>
    <mergeCell ref="E66:E68"/>
    <mergeCell ref="F66:F68"/>
    <mergeCell ref="G66:G68"/>
    <mergeCell ref="H66:H68"/>
    <mergeCell ref="F26:F28"/>
    <mergeCell ref="G26:G28"/>
    <mergeCell ref="H26:H28"/>
    <mergeCell ref="I26:I28"/>
    <mergeCell ref="F34:F36"/>
    <mergeCell ref="G34:G36"/>
    <mergeCell ref="H34:H36"/>
    <mergeCell ref="I34:I36"/>
    <mergeCell ref="H12:H16"/>
    <mergeCell ref="F18:F19"/>
    <mergeCell ref="G18:G19"/>
    <mergeCell ref="H18:H19"/>
    <mergeCell ref="I18:I19"/>
    <mergeCell ref="F21:F24"/>
    <mergeCell ref="G21:G24"/>
    <mergeCell ref="H21:H24"/>
    <mergeCell ref="I21:I23"/>
    <mergeCell ref="A1:I1"/>
    <mergeCell ref="A3:I3"/>
    <mergeCell ref="G4:G5"/>
    <mergeCell ref="H4:H6"/>
    <mergeCell ref="I4:I11"/>
    <mergeCell ref="G7:G11"/>
    <mergeCell ref="H7:H9"/>
    <mergeCell ref="H10:H11"/>
  </mergeCells>
  <printOptions horizontalCentered="1" verticalCentered="1"/>
  <pageMargins left="0.7" right="0.7" top="0.75" bottom="0.75" header="0.3" footer="0.3"/>
  <pageSetup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DEQ Monitoring Suite_041320 </vt:lpstr>
      <vt:lpstr>'DEQ Monitoring Suite_041320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Sada, Rosie</dc:creator>
  <cp:lastModifiedBy>Sada, Rosie</cp:lastModifiedBy>
  <dcterms:created xsi:type="dcterms:W3CDTF">2020-04-13T17:05:26Z</dcterms:created>
  <dcterms:modified xsi:type="dcterms:W3CDTF">2020-04-13T17:06:55Z</dcterms:modified>
</cp:coreProperties>
</file>