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ater\Forms\"/>
    </mc:Choice>
  </mc:AlternateContent>
  <xr:revisionPtr revIDLastSave="0" documentId="13_ncr:1_{F052997B-FD9C-40E0-8EA0-C04857AE916A}" xr6:coauthVersionLast="47" xr6:coauthVersionMax="47" xr10:uidLastSave="{00000000-0000-0000-0000-000000000000}"/>
  <bookViews>
    <workbookView xWindow="-26160" yWindow="298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F13" i="1"/>
  <c r="F39" i="1"/>
  <c r="F20" i="1"/>
  <c r="F64" i="1" l="1"/>
  <c r="F16" i="1" l="1"/>
  <c r="F35" i="1" l="1"/>
  <c r="F29" i="1" l="1"/>
  <c r="F46" i="1"/>
  <c r="F60" i="1"/>
  <c r="F59" i="1" l="1"/>
  <c r="F51" i="1" l="1"/>
  <c r="F50" i="1"/>
  <c r="F49" i="1"/>
  <c r="F44" i="1"/>
  <c r="F42" i="1"/>
  <c r="F58" i="1"/>
  <c r="F56" i="1"/>
  <c r="F54" i="1"/>
  <c r="F36" i="1"/>
  <c r="F25" i="1"/>
  <c r="F24" i="1"/>
  <c r="F23" i="1"/>
  <c r="F22" i="1"/>
  <c r="F17" i="1"/>
  <c r="F14" i="1"/>
  <c r="F12" i="1"/>
  <c r="F10" i="1"/>
  <c r="F9" i="1"/>
  <c r="F8" i="1"/>
  <c r="F66" i="1" l="1"/>
</calcChain>
</file>

<file path=xl/sharedStrings.xml><?xml version="1.0" encoding="utf-8"?>
<sst xmlns="http://schemas.openxmlformats.org/spreadsheetml/2006/main" count="144" uniqueCount="91">
  <si>
    <t>Subdivision Review Fee Calculation Checklist</t>
  </si>
  <si>
    <t>SUBDIVISION NAME:</t>
  </si>
  <si>
    <t xml:space="preserve"> Choose type of lots, water system, wastewater system, nondegradation, and other components as necessary</t>
  </si>
  <si>
    <t>TYPE OF LOTS</t>
  </si>
  <si>
    <t xml:space="preserve">      </t>
  </si>
  <si>
    <t>Unit</t>
  </si>
  <si>
    <t>cost</t>
  </si>
  <si>
    <t>Resubmittal fee - previously approved lot/boundaries not changed</t>
  </si>
  <si>
    <t>TYPE OF WATER SYSTEM</t>
  </si>
  <si>
    <t>unit</t>
  </si>
  <si>
    <t>Multiple user water system (non-public)</t>
  </si>
  <si>
    <t>unit*</t>
  </si>
  <si>
    <t>hour</t>
  </si>
  <si>
    <t>lot/unit</t>
  </si>
  <si>
    <t>lineal foot</t>
  </si>
  <si>
    <t>Public water system</t>
  </si>
  <si>
    <t xml:space="preserve">   DEQ 1 or DEQ 3 Water System</t>
  </si>
  <si>
    <t>component</t>
  </si>
  <si>
    <t xml:space="preserve">per 17.38.106 </t>
  </si>
  <si>
    <t>TYPE OF WASTEWATER SYSTEM</t>
  </si>
  <si>
    <t>drainfield</t>
  </si>
  <si>
    <t>design*</t>
  </si>
  <si>
    <t xml:space="preserve">   intermittent sand filter, ETA system, recirculating sand filter,</t>
  </si>
  <si>
    <t xml:space="preserve">   recirculating trickling filter, aerobic treatment unit,</t>
  </si>
  <si>
    <t>New multiple user wastewater system (non-public)</t>
  </si>
  <si>
    <t xml:space="preserve">Public wastewater system </t>
  </si>
  <si>
    <t>OTHER</t>
  </si>
  <si>
    <t>Deviation from Circular</t>
  </si>
  <si>
    <t>Waiver from Rules</t>
  </si>
  <si>
    <t>request*</t>
  </si>
  <si>
    <t>Reissuance of original approval statement</t>
  </si>
  <si>
    <t>request</t>
  </si>
  <si>
    <t>Nondegradation review - nonsignificance determinations</t>
  </si>
  <si>
    <t xml:space="preserve">   public</t>
  </si>
  <si>
    <t>Total Review Fee</t>
  </si>
  <si>
    <t xml:space="preserve">    new collection system</t>
  </si>
  <si>
    <t xml:space="preserve">Total </t>
  </si>
  <si>
    <t>Number of Units</t>
  </si>
  <si>
    <t xml:space="preserve"> (unit cost x no. of units)</t>
  </si>
  <si>
    <t xml:space="preserve">To be invoiced </t>
  </si>
  <si>
    <t>If Required</t>
  </si>
  <si>
    <t>per 17.38.106</t>
  </si>
  <si>
    <t>To be invoiced</t>
  </si>
  <si>
    <t xml:space="preserve"> Unit</t>
  </si>
  <si>
    <t xml:space="preserve">   individual/shared </t>
  </si>
  <si>
    <t xml:space="preserve">   multiple-user </t>
  </si>
  <si>
    <t xml:space="preserve"> Per  Type Above</t>
  </si>
  <si>
    <t>EQ#</t>
  </si>
  <si>
    <t>Review of revised lot layout document</t>
  </si>
  <si>
    <t>unit or space</t>
  </si>
  <si>
    <t>lot or parcel</t>
  </si>
  <si>
    <t xml:space="preserve">    connection to distribution system</t>
  </si>
  <si>
    <t>New gravity fed system</t>
  </si>
  <si>
    <t xml:space="preserve">New dosed systems, elevated sand mound, ET systems,  </t>
  </si>
  <si>
    <t xml:space="preserve">   nutrient removal, and  whole house subsurface drip irrigation</t>
  </si>
  <si>
    <t xml:space="preserve">   connection to system</t>
  </si>
  <si>
    <t xml:space="preserve">   Treatment System</t>
  </si>
  <si>
    <t xml:space="preserve">   source specific mixing zone</t>
  </si>
  <si>
    <t xml:space="preserve">   experimental systems </t>
  </si>
  <si>
    <t xml:space="preserve">  unsealed pit privies, seepage pits, waste segregation systems,</t>
  </si>
  <si>
    <t xml:space="preserve">Gray water reuse, holding tanks, sealed pit privies, </t>
  </si>
  <si>
    <t xml:space="preserve">    new distributing system </t>
  </si>
  <si>
    <t>Municipal Facilities Exemption Checklist</t>
  </si>
  <si>
    <t xml:space="preserve">   *plus $130 per hour for review in excess of 30 minutes per lot</t>
  </si>
  <si>
    <t xml:space="preserve">   *plus $130 per hour for review in excess of 6 hours</t>
  </si>
  <si>
    <t xml:space="preserve">   *plus $130 per hour for review in excess of 2 hours</t>
  </si>
  <si>
    <t xml:space="preserve">  *plus $130 per hour for review in excess of 4 hours</t>
  </si>
  <si>
    <t xml:space="preserve">  *plus $130 per hour for review in excess of 2 hours</t>
  </si>
  <si>
    <t xml:space="preserve">   *plus $130 per hour for review in excess of 4 hours</t>
  </si>
  <si>
    <t>Subdivision lot or parcel or townhouse</t>
  </si>
  <si>
    <t>Condominium, trailer court, RV campground unit or space</t>
  </si>
  <si>
    <t>project</t>
  </si>
  <si>
    <t>actual cost</t>
  </si>
  <si>
    <t>Review for compliance with ARM 17.30.718</t>
  </si>
  <si>
    <t xml:space="preserve">New Level 2 System Approval </t>
  </si>
  <si>
    <t>drainfield*</t>
  </si>
  <si>
    <t>lot/structure*</t>
  </si>
  <si>
    <t>lot*</t>
  </si>
  <si>
    <t>approval*</t>
  </si>
  <si>
    <t xml:space="preserve">   Connection to System (per 17.38.106)</t>
  </si>
  <si>
    <t>Storm drainage plan review - DEQ-8 Simple plan review</t>
  </si>
  <si>
    <t>Storm drainage plan review - DEQ-8 Standard plan review</t>
  </si>
  <si>
    <t>Individual or shared water supply system (existing/previously approved/proposed)</t>
  </si>
  <si>
    <t>Source-Specific Well Isolation Zone</t>
  </si>
  <si>
    <t>well</t>
  </si>
  <si>
    <t>Existing or Previously Approved systems</t>
  </si>
  <si>
    <t xml:space="preserve">NONDEGRADATION  </t>
  </si>
  <si>
    <t>STORMWATER</t>
  </si>
  <si>
    <t>Preparation of environmental impact statements/Eas/MEPA Exemptions</t>
  </si>
  <si>
    <t>Stormwater Exceptions 17.36.310(6)(b) &amp; (c) review</t>
  </si>
  <si>
    <t>Revised 12/23/2023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</si>
</sst>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Times New Roman"/>
      <family val="1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double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/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indexed="8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0" xfId="0" applyFont="1"/>
    <xf numFmtId="5" fontId="2" fillId="0" borderId="4" xfId="0" applyNumberFormat="1" applyFont="1" applyBorder="1"/>
    <xf numFmtId="5" fontId="2" fillId="0" borderId="5" xfId="0" applyNumberFormat="1" applyFont="1" applyBorder="1"/>
    <xf numFmtId="5" fontId="2" fillId="0" borderId="5" xfId="0" applyNumberFormat="1" applyFont="1" applyBorder="1" applyAlignment="1">
      <alignment horizontal="center"/>
    </xf>
    <xf numFmtId="5" fontId="2" fillId="0" borderId="6" xfId="0" applyNumberFormat="1" applyFont="1" applyBorder="1"/>
    <xf numFmtId="5" fontId="2" fillId="0" borderId="7" xfId="0" applyNumberFormat="1" applyFont="1" applyBorder="1" applyAlignment="1">
      <alignment horizontal="center"/>
    </xf>
    <xf numFmtId="5" fontId="2" fillId="0" borderId="8" xfId="0" applyNumberFormat="1" applyFont="1" applyBorder="1"/>
    <xf numFmtId="5" fontId="2" fillId="0" borderId="9" xfId="0" applyNumberFormat="1" applyFont="1" applyBorder="1" applyAlignment="1">
      <alignment horizontal="center"/>
    </xf>
    <xf numFmtId="5" fontId="1" fillId="0" borderId="10" xfId="0" applyNumberFormat="1" applyFont="1" applyBorder="1"/>
    <xf numFmtId="5" fontId="1" fillId="0" borderId="9" xfId="0" applyNumberFormat="1" applyFont="1" applyBorder="1"/>
    <xf numFmtId="5" fontId="2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5" fontId="5" fillId="0" borderId="14" xfId="0" applyNumberFormat="1" applyFont="1" applyBorder="1"/>
    <xf numFmtId="5" fontId="4" fillId="0" borderId="8" xfId="0" applyNumberFormat="1" applyFont="1" applyBorder="1"/>
    <xf numFmtId="5" fontId="4" fillId="0" borderId="9" xfId="0" applyNumberFormat="1" applyFont="1" applyBorder="1" applyAlignment="1">
      <alignment horizontal="center"/>
    </xf>
    <xf numFmtId="5" fontId="5" fillId="0" borderId="9" xfId="0" applyNumberFormat="1" applyFont="1" applyBorder="1"/>
    <xf numFmtId="5" fontId="4" fillId="0" borderId="21" xfId="0" applyNumberFormat="1" applyFont="1" applyBorder="1"/>
    <xf numFmtId="5" fontId="4" fillId="0" borderId="11" xfId="0" applyNumberFormat="1" applyFont="1" applyBorder="1" applyAlignment="1">
      <alignment horizontal="center"/>
    </xf>
    <xf numFmtId="5" fontId="5" fillId="0" borderId="12" xfId="0" applyNumberFormat="1" applyFont="1" applyBorder="1" applyAlignment="1">
      <alignment horizontal="left"/>
    </xf>
    <xf numFmtId="0" fontId="7" fillId="0" borderId="0" xfId="0" applyFont="1"/>
    <xf numFmtId="0" fontId="4" fillId="0" borderId="12" xfId="0" applyFont="1" applyBorder="1"/>
    <xf numFmtId="5" fontId="4" fillId="0" borderId="12" xfId="0" applyNumberFormat="1" applyFont="1" applyBorder="1"/>
    <xf numFmtId="0" fontId="4" fillId="0" borderId="10" xfId="0" applyFont="1" applyBorder="1" applyAlignment="1">
      <alignment horizontal="center"/>
    </xf>
    <xf numFmtId="5" fontId="8" fillId="0" borderId="14" xfId="0" applyNumberFormat="1" applyFont="1" applyBorder="1"/>
    <xf numFmtId="5" fontId="4" fillId="0" borderId="15" xfId="0" applyNumberFormat="1" applyFont="1" applyBorder="1" applyAlignment="1">
      <alignment horizontal="center"/>
    </xf>
    <xf numFmtId="5" fontId="5" fillId="0" borderId="15" xfId="0" applyNumberFormat="1" applyFont="1" applyBorder="1"/>
    <xf numFmtId="5" fontId="5" fillId="2" borderId="21" xfId="0" applyNumberFormat="1" applyFont="1" applyFill="1" applyBorder="1" applyAlignment="1">
      <alignment horizontal="center"/>
    </xf>
    <xf numFmtId="5" fontId="4" fillId="0" borderId="19" xfId="0" applyNumberFormat="1" applyFont="1" applyBorder="1" applyAlignment="1">
      <alignment horizontal="center"/>
    </xf>
    <xf numFmtId="7" fontId="5" fillId="0" borderId="18" xfId="0" applyNumberFormat="1" applyFont="1" applyBorder="1"/>
    <xf numFmtId="5" fontId="4" fillId="0" borderId="17" xfId="0" applyNumberFormat="1" applyFont="1" applyBorder="1" applyAlignment="1">
      <alignment horizontal="center"/>
    </xf>
    <xf numFmtId="5" fontId="5" fillId="0" borderId="19" xfId="0" applyNumberFormat="1" applyFont="1" applyBorder="1"/>
    <xf numFmtId="5" fontId="5" fillId="0" borderId="28" xfId="0" applyNumberFormat="1" applyFont="1" applyBorder="1"/>
    <xf numFmtId="5" fontId="4" fillId="0" borderId="18" xfId="0" applyNumberFormat="1" applyFont="1" applyBorder="1" applyAlignment="1">
      <alignment horizontal="center"/>
    </xf>
    <xf numFmtId="5" fontId="5" fillId="0" borderId="18" xfId="0" applyNumberFormat="1" applyFont="1" applyBorder="1"/>
    <xf numFmtId="5" fontId="4" fillId="0" borderId="14" xfId="0" applyNumberFormat="1" applyFont="1" applyBorder="1"/>
    <xf numFmtId="5" fontId="4" fillId="0" borderId="24" xfId="0" applyNumberFormat="1" applyFont="1" applyBorder="1" applyAlignment="1">
      <alignment horizontal="center"/>
    </xf>
    <xf numFmtId="5" fontId="5" fillId="2" borderId="26" xfId="0" applyNumberFormat="1" applyFont="1" applyFill="1" applyBorder="1" applyAlignment="1">
      <alignment horizontal="center"/>
    </xf>
    <xf numFmtId="0" fontId="5" fillId="0" borderId="12" xfId="0" applyFont="1" applyBorder="1"/>
    <xf numFmtId="5" fontId="5" fillId="0" borderId="1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5" fontId="5" fillId="0" borderId="8" xfId="0" applyNumberFormat="1" applyFont="1" applyBorder="1"/>
    <xf numFmtId="5" fontId="8" fillId="0" borderId="8" xfId="0" applyNumberFormat="1" applyFont="1" applyBorder="1"/>
    <xf numFmtId="0" fontId="5" fillId="0" borderId="14" xfId="0" applyFont="1" applyBorder="1"/>
    <xf numFmtId="39" fontId="5" fillId="2" borderId="30" xfId="0" applyNumberFormat="1" applyFont="1" applyFill="1" applyBorder="1" applyAlignment="1">
      <alignment horizontal="center"/>
    </xf>
    <xf numFmtId="5" fontId="5" fillId="0" borderId="9" xfId="0" applyNumberFormat="1" applyFont="1" applyBorder="1" applyAlignment="1">
      <alignment horizontal="center"/>
    </xf>
    <xf numFmtId="5" fontId="5" fillId="0" borderId="16" xfId="0" applyNumberFormat="1" applyFont="1" applyBorder="1"/>
    <xf numFmtId="0" fontId="1" fillId="0" borderId="0" xfId="0" applyFont="1"/>
    <xf numFmtId="5" fontId="2" fillId="0" borderId="18" xfId="0" applyNumberFormat="1" applyFont="1" applyBorder="1" applyAlignment="1">
      <alignment horizontal="center"/>
    </xf>
    <xf numFmtId="5" fontId="5" fillId="2" borderId="32" xfId="0" applyNumberFormat="1" applyFont="1" applyFill="1" applyBorder="1" applyAlignment="1">
      <alignment horizontal="center"/>
    </xf>
    <xf numFmtId="7" fontId="2" fillId="0" borderId="21" xfId="0" applyNumberFormat="1" applyFont="1" applyBorder="1"/>
    <xf numFmtId="7" fontId="4" fillId="0" borderId="21" xfId="0" applyNumberFormat="1" applyFont="1" applyBorder="1"/>
    <xf numFmtId="7" fontId="4" fillId="0" borderId="23" xfId="0" applyNumberFormat="1" applyFont="1" applyBorder="1"/>
    <xf numFmtId="7" fontId="4" fillId="0" borderId="12" xfId="0" applyNumberFormat="1" applyFont="1" applyBorder="1"/>
    <xf numFmtId="0" fontId="0" fillId="0" borderId="33" xfId="0" applyBorder="1"/>
    <xf numFmtId="0" fontId="6" fillId="0" borderId="33" xfId="0" applyFont="1" applyBorder="1"/>
    <xf numFmtId="5" fontId="2" fillId="0" borderId="35" xfId="0" applyNumberFormat="1" applyFont="1" applyBorder="1" applyAlignment="1">
      <alignment horizontal="center"/>
    </xf>
    <xf numFmtId="5" fontId="2" fillId="0" borderId="18" xfId="0" applyNumberFormat="1" applyFont="1" applyBorder="1"/>
    <xf numFmtId="5" fontId="1" fillId="0" borderId="18" xfId="0" applyNumberFormat="1" applyFont="1" applyBorder="1"/>
    <xf numFmtId="5" fontId="4" fillId="0" borderId="0" xfId="0" applyNumberFormat="1" applyFont="1"/>
    <xf numFmtId="5" fontId="5" fillId="0" borderId="36" xfId="0" applyNumberFormat="1" applyFont="1" applyBorder="1"/>
    <xf numFmtId="0" fontId="4" fillId="0" borderId="38" xfId="0" applyFont="1" applyBorder="1" applyAlignment="1">
      <alignment horizontal="center"/>
    </xf>
    <xf numFmtId="5" fontId="5" fillId="0" borderId="38" xfId="0" applyNumberFormat="1" applyFont="1" applyBorder="1"/>
    <xf numFmtId="7" fontId="4" fillId="0" borderId="39" xfId="0" applyNumberFormat="1" applyFont="1" applyBorder="1"/>
    <xf numFmtId="39" fontId="5" fillId="2" borderId="21" xfId="0" applyNumberFormat="1" applyFont="1" applyFill="1" applyBorder="1" applyAlignment="1">
      <alignment horizontal="center"/>
    </xf>
    <xf numFmtId="7" fontId="7" fillId="0" borderId="40" xfId="0" applyNumberFormat="1" applyFont="1" applyBorder="1"/>
    <xf numFmtId="0" fontId="7" fillId="0" borderId="41" xfId="0" applyFont="1" applyBorder="1"/>
    <xf numFmtId="5" fontId="4" fillId="0" borderId="42" xfId="0" applyNumberFormat="1" applyFont="1" applyBorder="1"/>
    <xf numFmtId="5" fontId="4" fillId="0" borderId="43" xfId="0" applyNumberFormat="1" applyFont="1" applyBorder="1"/>
    <xf numFmtId="5" fontId="4" fillId="0" borderId="44" xfId="0" applyNumberFormat="1" applyFont="1" applyBorder="1" applyAlignment="1">
      <alignment horizontal="center"/>
    </xf>
    <xf numFmtId="5" fontId="4" fillId="0" borderId="13" xfId="0" applyNumberFormat="1" applyFont="1" applyBorder="1"/>
    <xf numFmtId="0" fontId="7" fillId="0" borderId="40" xfId="0" applyFont="1" applyBorder="1"/>
    <xf numFmtId="5" fontId="4" fillId="0" borderId="47" xfId="0" applyNumberFormat="1" applyFont="1" applyBorder="1"/>
    <xf numFmtId="5" fontId="4" fillId="0" borderId="3" xfId="0" applyNumberFormat="1" applyFont="1" applyBorder="1" applyAlignment="1">
      <alignment horizontal="center"/>
    </xf>
    <xf numFmtId="7" fontId="4" fillId="0" borderId="7" xfId="0" applyNumberFormat="1" applyFont="1" applyBorder="1" applyAlignment="1">
      <alignment horizontal="right"/>
    </xf>
    <xf numFmtId="0" fontId="9" fillId="0" borderId="0" xfId="0" applyFont="1"/>
    <xf numFmtId="5" fontId="5" fillId="0" borderId="49" xfId="0" applyNumberFormat="1" applyFont="1" applyBorder="1"/>
    <xf numFmtId="5" fontId="4" fillId="0" borderId="50" xfId="0" applyNumberFormat="1" applyFont="1" applyBorder="1" applyAlignment="1">
      <alignment horizontal="center"/>
    </xf>
    <xf numFmtId="5" fontId="5" fillId="0" borderId="51" xfId="0" applyNumberFormat="1" applyFont="1" applyBorder="1"/>
    <xf numFmtId="7" fontId="4" fillId="0" borderId="52" xfId="0" applyNumberFormat="1" applyFont="1" applyBorder="1"/>
    <xf numFmtId="5" fontId="8" fillId="0" borderId="53" xfId="0" applyNumberFormat="1" applyFont="1" applyBorder="1"/>
    <xf numFmtId="5" fontId="5" fillId="2" borderId="54" xfId="0" applyNumberFormat="1" applyFont="1" applyFill="1" applyBorder="1" applyAlignment="1">
      <alignment horizontal="center"/>
    </xf>
    <xf numFmtId="5" fontId="5" fillId="0" borderId="55" xfId="0" applyNumberFormat="1" applyFont="1" applyBorder="1"/>
    <xf numFmtId="7" fontId="4" fillId="0" borderId="54" xfId="0" applyNumberFormat="1" applyFont="1" applyBorder="1"/>
    <xf numFmtId="5" fontId="5" fillId="0" borderId="53" xfId="0" applyNumberFormat="1" applyFont="1" applyBorder="1"/>
    <xf numFmtId="5" fontId="4" fillId="0" borderId="55" xfId="0" applyNumberFormat="1" applyFont="1" applyBorder="1"/>
    <xf numFmtId="5" fontId="2" fillId="0" borderId="55" xfId="0" applyNumberFormat="1" applyFont="1" applyBorder="1"/>
    <xf numFmtId="7" fontId="2" fillId="0" borderId="54" xfId="0" applyNumberFormat="1" applyFont="1" applyBorder="1"/>
    <xf numFmtId="7" fontId="2" fillId="0" borderId="56" xfId="0" applyNumberFormat="1" applyFont="1" applyBorder="1"/>
    <xf numFmtId="5" fontId="1" fillId="0" borderId="55" xfId="0" applyNumberFormat="1" applyFont="1" applyBorder="1"/>
    <xf numFmtId="5" fontId="3" fillId="0" borderId="55" xfId="0" applyNumberFormat="1" applyFont="1" applyBorder="1"/>
    <xf numFmtId="5" fontId="1" fillId="2" borderId="54" xfId="0" applyNumberFormat="1" applyFont="1" applyFill="1" applyBorder="1" applyAlignment="1">
      <alignment horizontal="center"/>
    </xf>
    <xf numFmtId="5" fontId="1" fillId="0" borderId="58" xfId="0" applyNumberFormat="1" applyFont="1" applyBorder="1"/>
    <xf numFmtId="5" fontId="1" fillId="0" borderId="54" xfId="0" applyNumberFormat="1" applyFont="1" applyBorder="1" applyAlignment="1">
      <alignment horizontal="center"/>
    </xf>
    <xf numFmtId="5" fontId="2" fillId="0" borderId="58" xfId="0" applyNumberFormat="1" applyFont="1" applyBorder="1"/>
    <xf numFmtId="5" fontId="3" fillId="0" borderId="58" xfId="0" applyNumberFormat="1" applyFont="1" applyBorder="1"/>
    <xf numFmtId="0" fontId="1" fillId="0" borderId="59" xfId="0" applyFont="1" applyBorder="1" applyAlignment="1">
      <alignment horizontal="center"/>
    </xf>
    <xf numFmtId="0" fontId="1" fillId="0" borderId="60" xfId="0" applyFont="1" applyBorder="1"/>
    <xf numFmtId="0" fontId="1" fillId="0" borderId="61" xfId="0" applyFont="1" applyBorder="1"/>
    <xf numFmtId="37" fontId="5" fillId="2" borderId="9" xfId="0" applyNumberFormat="1" applyFont="1" applyFill="1" applyBorder="1" applyAlignment="1">
      <alignment horizontal="center"/>
    </xf>
    <xf numFmtId="37" fontId="5" fillId="2" borderId="25" xfId="0" applyNumberFormat="1" applyFont="1" applyFill="1" applyBorder="1" applyAlignment="1">
      <alignment horizontal="center"/>
    </xf>
    <xf numFmtId="37" fontId="5" fillId="0" borderId="48" xfId="0" applyNumberFormat="1" applyFont="1" applyBorder="1" applyAlignment="1">
      <alignment horizontal="center"/>
    </xf>
    <xf numFmtId="37" fontId="5" fillId="2" borderId="31" xfId="0" applyNumberFormat="1" applyFont="1" applyFill="1" applyBorder="1" applyAlignment="1">
      <alignment horizontal="center"/>
    </xf>
    <xf numFmtId="37" fontId="5" fillId="2" borderId="29" xfId="0" applyNumberFormat="1" applyFont="1" applyFill="1" applyBorder="1" applyAlignment="1">
      <alignment horizontal="center"/>
    </xf>
    <xf numFmtId="37" fontId="5" fillId="0" borderId="45" xfId="0" applyNumberFormat="1" applyFont="1" applyBorder="1" applyAlignment="1">
      <alignment horizontal="center"/>
    </xf>
    <xf numFmtId="37" fontId="1" fillId="2" borderId="9" xfId="0" applyNumberFormat="1" applyFont="1" applyFill="1" applyBorder="1" applyAlignment="1">
      <alignment horizontal="center"/>
    </xf>
    <xf numFmtId="37" fontId="1" fillId="0" borderId="9" xfId="0" applyNumberFormat="1" applyFont="1" applyBorder="1" applyAlignment="1">
      <alignment horizontal="center"/>
    </xf>
    <xf numFmtId="37" fontId="1" fillId="0" borderId="33" xfId="0" applyNumberFormat="1" applyFont="1" applyBorder="1" applyAlignment="1">
      <alignment horizontal="center"/>
    </xf>
    <xf numFmtId="37" fontId="11" fillId="0" borderId="0" xfId="0" applyNumberFormat="1" applyFont="1" applyAlignment="1">
      <alignment horizontal="center"/>
    </xf>
    <xf numFmtId="37" fontId="1" fillId="0" borderId="5" xfId="0" applyNumberFormat="1" applyFont="1" applyBorder="1" applyAlignment="1">
      <alignment horizontal="center"/>
    </xf>
    <xf numFmtId="37" fontId="1" fillId="0" borderId="7" xfId="0" applyNumberFormat="1" applyFont="1" applyBorder="1" applyAlignment="1">
      <alignment horizontal="center"/>
    </xf>
    <xf numFmtId="37" fontId="5" fillId="0" borderId="9" xfId="0" applyNumberFormat="1" applyFont="1" applyBorder="1" applyAlignment="1">
      <alignment horizontal="center"/>
    </xf>
    <xf numFmtId="37" fontId="5" fillId="0" borderId="12" xfId="0" applyNumberFormat="1" applyFont="1" applyBorder="1" applyAlignment="1">
      <alignment horizontal="center"/>
    </xf>
    <xf numFmtId="37" fontId="5" fillId="0" borderId="38" xfId="0" applyNumberFormat="1" applyFont="1" applyBorder="1" applyAlignment="1">
      <alignment horizontal="center"/>
    </xf>
    <xf numFmtId="37" fontId="5" fillId="0" borderId="22" xfId="0" applyNumberFormat="1" applyFont="1" applyBorder="1" applyAlignment="1">
      <alignment horizontal="center"/>
    </xf>
    <xf numFmtId="37" fontId="12" fillId="0" borderId="18" xfId="0" applyNumberFormat="1" applyFont="1" applyBorder="1" applyAlignment="1">
      <alignment horizontal="center"/>
    </xf>
    <xf numFmtId="37" fontId="13" fillId="0" borderId="9" xfId="0" applyNumberFormat="1" applyFont="1" applyBorder="1" applyAlignment="1">
      <alignment horizontal="center"/>
    </xf>
    <xf numFmtId="37" fontId="12" fillId="0" borderId="20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51" xfId="0" applyNumberFormat="1" applyFont="1" applyBorder="1" applyAlignment="1">
      <alignment horizontal="center"/>
    </xf>
    <xf numFmtId="37" fontId="11" fillId="0" borderId="20" xfId="0" applyNumberFormat="1" applyFont="1" applyBorder="1" applyAlignment="1">
      <alignment horizontal="center"/>
    </xf>
    <xf numFmtId="37" fontId="11" fillId="0" borderId="62" xfId="0" applyNumberFormat="1" applyFont="1" applyBorder="1" applyAlignment="1">
      <alignment horizontal="center"/>
    </xf>
    <xf numFmtId="37" fontId="10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5" fontId="5" fillId="0" borderId="0" xfId="0" applyNumberFormat="1" applyFont="1"/>
    <xf numFmtId="7" fontId="4" fillId="0" borderId="0" xfId="0" applyNumberFormat="1" applyFont="1" applyAlignment="1">
      <alignment horizontal="right"/>
    </xf>
    <xf numFmtId="5" fontId="2" fillId="0" borderId="34" xfId="0" applyNumberFormat="1" applyFont="1" applyBorder="1" applyAlignment="1">
      <alignment horizontal="center"/>
    </xf>
    <xf numFmtId="5" fontId="1" fillId="0" borderId="15" xfId="0" applyNumberFormat="1" applyFont="1" applyBorder="1"/>
    <xf numFmtId="5" fontId="1" fillId="0" borderId="64" xfId="0" applyNumberFormat="1" applyFont="1" applyBorder="1"/>
    <xf numFmtId="5" fontId="2" fillId="0" borderId="51" xfId="0" applyNumberFormat="1" applyFont="1" applyBorder="1" applyAlignment="1">
      <alignment horizontal="center"/>
    </xf>
    <xf numFmtId="5" fontId="1" fillId="0" borderId="51" xfId="0" applyNumberFormat="1" applyFont="1" applyBorder="1"/>
    <xf numFmtId="37" fontId="1" fillId="0" borderId="51" xfId="0" applyNumberFormat="1" applyFont="1" applyBorder="1" applyAlignment="1">
      <alignment horizontal="center"/>
    </xf>
    <xf numFmtId="7" fontId="2" fillId="0" borderId="65" xfId="0" applyNumberFormat="1" applyFont="1" applyBorder="1"/>
    <xf numFmtId="5" fontId="4" fillId="0" borderId="51" xfId="0" applyNumberFormat="1" applyFont="1" applyBorder="1" applyAlignment="1">
      <alignment horizontal="center"/>
    </xf>
    <xf numFmtId="5" fontId="2" fillId="0" borderId="67" xfId="0" applyNumberFormat="1" applyFont="1" applyBorder="1"/>
    <xf numFmtId="5" fontId="2" fillId="0" borderId="68" xfId="0" applyNumberFormat="1" applyFont="1" applyBorder="1" applyAlignment="1">
      <alignment horizontal="center"/>
    </xf>
    <xf numFmtId="5" fontId="1" fillId="0" borderId="68" xfId="0" applyNumberFormat="1" applyFont="1" applyBorder="1" applyAlignment="1">
      <alignment horizontal="center"/>
    </xf>
    <xf numFmtId="37" fontId="5" fillId="2" borderId="68" xfId="0" applyNumberFormat="1" applyFont="1" applyFill="1" applyBorder="1" applyAlignment="1">
      <alignment horizontal="center"/>
    </xf>
    <xf numFmtId="5" fontId="1" fillId="2" borderId="69" xfId="0" applyNumberFormat="1" applyFont="1" applyFill="1" applyBorder="1" applyAlignment="1">
      <alignment horizontal="center"/>
    </xf>
    <xf numFmtId="7" fontId="10" fillId="0" borderId="63" xfId="0" applyNumberFormat="1" applyFont="1" applyBorder="1"/>
    <xf numFmtId="0" fontId="5" fillId="0" borderId="37" xfId="0" applyFont="1" applyBorder="1"/>
    <xf numFmtId="5" fontId="5" fillId="0" borderId="46" xfId="0" applyNumberFormat="1" applyFont="1" applyBorder="1" applyAlignment="1">
      <alignment wrapText="1"/>
    </xf>
    <xf numFmtId="5" fontId="5" fillId="0" borderId="14" xfId="0" applyNumberFormat="1" applyFont="1" applyBorder="1" applyAlignment="1">
      <alignment wrapText="1"/>
    </xf>
    <xf numFmtId="5" fontId="1" fillId="0" borderId="66" xfId="0" applyNumberFormat="1" applyFont="1" applyBorder="1"/>
    <xf numFmtId="5" fontId="2" fillId="0" borderId="60" xfId="0" applyNumberFormat="1" applyFont="1" applyBorder="1" applyAlignment="1">
      <alignment horizontal="center"/>
    </xf>
    <xf numFmtId="5" fontId="1" fillId="0" borderId="60" xfId="0" applyNumberFormat="1" applyFont="1" applyBorder="1"/>
    <xf numFmtId="37" fontId="11" fillId="0" borderId="60" xfId="0" applyNumberFormat="1" applyFont="1" applyBorder="1" applyAlignment="1">
      <alignment horizontal="center"/>
    </xf>
    <xf numFmtId="7" fontId="2" fillId="0" borderId="63" xfId="0" applyNumberFormat="1" applyFont="1" applyBorder="1"/>
    <xf numFmtId="5" fontId="1" fillId="0" borderId="57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7"/>
  <sheetViews>
    <sheetView tabSelected="1" topLeftCell="A61" zoomScale="150" zoomScaleNormal="150" workbookViewId="0">
      <selection activeCell="B67" sqref="B67"/>
    </sheetView>
  </sheetViews>
  <sheetFormatPr defaultRowHeight="15" x14ac:dyDescent="0.25"/>
  <cols>
    <col min="2" max="2" width="48.5703125" customWidth="1"/>
    <col min="3" max="3" width="11.28515625" customWidth="1"/>
    <col min="4" max="4" width="8" customWidth="1"/>
    <col min="5" max="5" width="12.85546875" style="128" customWidth="1"/>
    <col min="6" max="6" width="19.28515625" customWidth="1"/>
  </cols>
  <sheetData>
    <row r="1" spans="2:6" x14ac:dyDescent="0.25">
      <c r="B1" s="17"/>
      <c r="C1" s="17"/>
      <c r="D1" s="17"/>
      <c r="E1" s="114"/>
      <c r="F1" s="17"/>
    </row>
    <row r="2" spans="2:6" x14ac:dyDescent="0.25">
      <c r="B2" s="18" t="s">
        <v>0</v>
      </c>
      <c r="C2" s="17"/>
      <c r="D2" s="17"/>
      <c r="E2" s="114"/>
      <c r="F2" s="17"/>
    </row>
    <row r="3" spans="2:6" x14ac:dyDescent="0.25">
      <c r="B3" s="1" t="s">
        <v>1</v>
      </c>
      <c r="C3" s="1"/>
      <c r="D3" s="60"/>
      <c r="E3" s="113" t="s">
        <v>47</v>
      </c>
      <c r="F3" s="61"/>
    </row>
    <row r="4" spans="2:6" x14ac:dyDescent="0.25">
      <c r="B4" s="18" t="s">
        <v>2</v>
      </c>
      <c r="C4" s="2"/>
      <c r="D4" s="3"/>
      <c r="E4" s="114"/>
      <c r="F4" s="17"/>
    </row>
    <row r="5" spans="2:6" ht="15.75" thickBot="1" x14ac:dyDescent="0.3">
      <c r="B5" s="14" t="s">
        <v>3</v>
      </c>
      <c r="C5" s="14" t="s">
        <v>4</v>
      </c>
      <c r="D5" s="17"/>
      <c r="E5" s="114"/>
      <c r="F5" s="17"/>
    </row>
    <row r="6" spans="2:6" ht="15.75" thickTop="1" x14ac:dyDescent="0.25">
      <c r="B6" s="4"/>
      <c r="C6" s="5"/>
      <c r="D6" s="6" t="s">
        <v>43</v>
      </c>
      <c r="E6" s="115"/>
      <c r="F6" s="15" t="s">
        <v>36</v>
      </c>
    </row>
    <row r="7" spans="2:6" ht="15.75" thickBot="1" x14ac:dyDescent="0.3">
      <c r="B7" s="7"/>
      <c r="C7" s="8" t="s">
        <v>5</v>
      </c>
      <c r="D7" s="8" t="s">
        <v>6</v>
      </c>
      <c r="E7" s="116" t="s">
        <v>37</v>
      </c>
      <c r="F7" s="16" t="s">
        <v>38</v>
      </c>
    </row>
    <row r="8" spans="2:6" ht="15.75" thickTop="1" x14ac:dyDescent="0.25">
      <c r="B8" s="9" t="s">
        <v>69</v>
      </c>
      <c r="C8" s="10" t="s">
        <v>50</v>
      </c>
      <c r="D8" s="11">
        <v>160</v>
      </c>
      <c r="E8" s="112"/>
      <c r="F8" s="56">
        <f>ROUND(D8*E8,2)</f>
        <v>0</v>
      </c>
    </row>
    <row r="9" spans="2:6" x14ac:dyDescent="0.25">
      <c r="B9" s="20" t="s">
        <v>70</v>
      </c>
      <c r="C9" s="21" t="s">
        <v>49</v>
      </c>
      <c r="D9" s="22">
        <v>60</v>
      </c>
      <c r="E9" s="117"/>
      <c r="F9" s="57">
        <f>ROUND(D9*E9,2)</f>
        <v>0</v>
      </c>
    </row>
    <row r="10" spans="2:6" ht="15.75" thickBot="1" x14ac:dyDescent="0.3">
      <c r="B10" s="20" t="s">
        <v>7</v>
      </c>
      <c r="C10" s="24" t="s">
        <v>50</v>
      </c>
      <c r="D10" s="22">
        <v>90</v>
      </c>
      <c r="E10" s="117"/>
      <c r="F10" s="57">
        <f>ROUND(D10*E10,2)</f>
        <v>0</v>
      </c>
    </row>
    <row r="11" spans="2:6" ht="16.5" thickTop="1" thickBot="1" x14ac:dyDescent="0.3">
      <c r="B11" s="25" t="s">
        <v>8</v>
      </c>
      <c r="C11" s="26"/>
      <c r="D11" s="27"/>
      <c r="E11" s="118"/>
      <c r="F11" s="59"/>
    </row>
    <row r="12" spans="2:6" ht="25.5" thickTop="1" x14ac:dyDescent="0.25">
      <c r="B12" s="147" t="s">
        <v>82</v>
      </c>
      <c r="C12" s="29" t="s">
        <v>9</v>
      </c>
      <c r="D12" s="68">
        <v>110</v>
      </c>
      <c r="E12" s="119"/>
      <c r="F12" s="69">
        <f t="shared" ref="F12:F17" si="0">ROUND(D12*E12,2)</f>
        <v>0</v>
      </c>
    </row>
    <row r="13" spans="2:6" x14ac:dyDescent="0.25">
      <c r="B13" s="148" t="s">
        <v>83</v>
      </c>
      <c r="C13" s="46" t="s">
        <v>84</v>
      </c>
      <c r="D13" s="22">
        <v>250</v>
      </c>
      <c r="E13" s="117"/>
      <c r="F13" s="57">
        <f t="shared" si="0"/>
        <v>0</v>
      </c>
    </row>
    <row r="14" spans="2:6" x14ac:dyDescent="0.25">
      <c r="B14" s="19" t="s">
        <v>10</v>
      </c>
      <c r="C14" s="21" t="s">
        <v>11</v>
      </c>
      <c r="D14" s="22">
        <v>400</v>
      </c>
      <c r="E14" s="117"/>
      <c r="F14" s="57">
        <f t="shared" si="0"/>
        <v>0</v>
      </c>
    </row>
    <row r="15" spans="2:6" x14ac:dyDescent="0.25">
      <c r="B15" s="30" t="s">
        <v>68</v>
      </c>
      <c r="C15" s="31" t="s">
        <v>12</v>
      </c>
      <c r="D15" s="32">
        <v>130</v>
      </c>
      <c r="E15" s="105" t="s">
        <v>40</v>
      </c>
      <c r="F15" s="55" t="s">
        <v>39</v>
      </c>
    </row>
    <row r="16" spans="2:6" x14ac:dyDescent="0.25">
      <c r="B16" s="73" t="s">
        <v>61</v>
      </c>
      <c r="C16" s="34" t="s">
        <v>14</v>
      </c>
      <c r="D16" s="35">
        <v>0.3</v>
      </c>
      <c r="E16" s="120"/>
      <c r="F16" s="71">
        <f>D16*E16</f>
        <v>0</v>
      </c>
    </row>
    <row r="17" spans="2:6" x14ac:dyDescent="0.25">
      <c r="B17" s="76" t="s">
        <v>51</v>
      </c>
      <c r="C17" s="36" t="s">
        <v>13</v>
      </c>
      <c r="D17" s="37">
        <v>90</v>
      </c>
      <c r="E17" s="120"/>
      <c r="F17" s="58">
        <f t="shared" si="0"/>
        <v>0</v>
      </c>
    </row>
    <row r="18" spans="2:6" x14ac:dyDescent="0.25">
      <c r="B18" s="38" t="s">
        <v>15</v>
      </c>
      <c r="C18" s="39"/>
      <c r="D18" s="40"/>
      <c r="E18" s="121"/>
      <c r="F18" s="77"/>
    </row>
    <row r="19" spans="2:6" x14ac:dyDescent="0.25">
      <c r="B19" s="41" t="s">
        <v>16</v>
      </c>
      <c r="C19" s="42" t="s">
        <v>17</v>
      </c>
      <c r="D19" s="42"/>
      <c r="E19" s="106" t="s">
        <v>18</v>
      </c>
      <c r="F19" s="43" t="s">
        <v>39</v>
      </c>
    </row>
    <row r="20" spans="2:6" ht="15.75" thickBot="1" x14ac:dyDescent="0.3">
      <c r="B20" s="78" t="s">
        <v>79</v>
      </c>
      <c r="C20" s="79" t="s">
        <v>13</v>
      </c>
      <c r="D20" s="66">
        <v>90</v>
      </c>
      <c r="E20" s="107"/>
      <c r="F20" s="80">
        <f>E20*D20</f>
        <v>0</v>
      </c>
    </row>
    <row r="21" spans="2:6" ht="16.5" thickTop="1" thickBot="1" x14ac:dyDescent="0.3">
      <c r="B21" s="44" t="s">
        <v>19</v>
      </c>
      <c r="C21" s="45"/>
      <c r="D21" s="45"/>
      <c r="E21" s="118"/>
      <c r="F21" s="28"/>
    </row>
    <row r="22" spans="2:6" ht="15.75" thickTop="1" x14ac:dyDescent="0.25">
      <c r="B22" s="146" t="s">
        <v>85</v>
      </c>
      <c r="C22" s="67" t="s">
        <v>9</v>
      </c>
      <c r="D22" s="68">
        <v>90</v>
      </c>
      <c r="E22" s="119"/>
      <c r="F22" s="69">
        <f>ROUND(D22*E22,2)</f>
        <v>0</v>
      </c>
    </row>
    <row r="23" spans="2:6" x14ac:dyDescent="0.25">
      <c r="B23" s="47" t="s">
        <v>52</v>
      </c>
      <c r="C23" s="21" t="s">
        <v>20</v>
      </c>
      <c r="D23" s="22">
        <v>120</v>
      </c>
      <c r="E23" s="117"/>
      <c r="F23" s="57">
        <f>ROUND(D23*E23,2)</f>
        <v>0</v>
      </c>
    </row>
    <row r="24" spans="2:6" x14ac:dyDescent="0.25">
      <c r="B24" s="19" t="s">
        <v>53</v>
      </c>
      <c r="C24" s="21" t="s">
        <v>21</v>
      </c>
      <c r="D24" s="22">
        <v>180</v>
      </c>
      <c r="E24" s="117"/>
      <c r="F24" s="57">
        <f>ROUND(D24*E24,2)</f>
        <v>0</v>
      </c>
    </row>
    <row r="25" spans="2:6" x14ac:dyDescent="0.25">
      <c r="B25" s="19" t="s">
        <v>22</v>
      </c>
      <c r="C25" s="21" t="s">
        <v>20</v>
      </c>
      <c r="D25" s="22">
        <v>120</v>
      </c>
      <c r="E25" s="117"/>
      <c r="F25" s="57">
        <f>ROUND(D25*E25,2)</f>
        <v>0</v>
      </c>
    </row>
    <row r="26" spans="2:6" x14ac:dyDescent="0.25">
      <c r="B26" s="19" t="s">
        <v>23</v>
      </c>
      <c r="C26" s="21"/>
      <c r="D26" s="22"/>
      <c r="E26" s="117"/>
      <c r="F26" s="23"/>
    </row>
    <row r="27" spans="2:6" x14ac:dyDescent="0.25">
      <c r="B27" s="19" t="s">
        <v>54</v>
      </c>
      <c r="C27" s="21"/>
      <c r="D27" s="22"/>
      <c r="E27" s="117"/>
      <c r="F27" s="23"/>
    </row>
    <row r="28" spans="2:6" x14ac:dyDescent="0.25">
      <c r="B28" s="48" t="s">
        <v>67</v>
      </c>
      <c r="C28" s="21" t="s">
        <v>12</v>
      </c>
      <c r="D28" s="22">
        <v>130</v>
      </c>
      <c r="E28" s="105" t="s">
        <v>40</v>
      </c>
      <c r="F28" s="33" t="s">
        <v>39</v>
      </c>
    </row>
    <row r="29" spans="2:6" x14ac:dyDescent="0.25">
      <c r="B29" s="19" t="s">
        <v>60</v>
      </c>
      <c r="C29" s="46" t="s">
        <v>11</v>
      </c>
      <c r="D29" s="22">
        <v>120</v>
      </c>
      <c r="E29" s="117"/>
      <c r="F29" s="57">
        <f>ROUND(D29*E29,2)</f>
        <v>0</v>
      </c>
    </row>
    <row r="30" spans="2:6" x14ac:dyDescent="0.25">
      <c r="B30" s="19" t="s">
        <v>59</v>
      </c>
      <c r="C30" s="21"/>
      <c r="D30" s="22"/>
      <c r="E30" s="117"/>
      <c r="F30" s="23"/>
    </row>
    <row r="31" spans="2:6" x14ac:dyDescent="0.25">
      <c r="B31" s="19" t="s">
        <v>58</v>
      </c>
      <c r="C31" s="21"/>
      <c r="D31" s="22"/>
      <c r="E31" s="117"/>
      <c r="F31" s="23"/>
    </row>
    <row r="32" spans="2:6" x14ac:dyDescent="0.25">
      <c r="B32" s="48" t="s">
        <v>67</v>
      </c>
      <c r="C32" s="21" t="s">
        <v>12</v>
      </c>
      <c r="D32" s="22">
        <v>130</v>
      </c>
      <c r="E32" s="105" t="s">
        <v>40</v>
      </c>
      <c r="F32" s="33" t="s">
        <v>39</v>
      </c>
    </row>
    <row r="33" spans="2:7" x14ac:dyDescent="0.25">
      <c r="B33" s="49" t="s">
        <v>24</v>
      </c>
      <c r="C33" s="21" t="s">
        <v>11</v>
      </c>
      <c r="D33" s="50"/>
      <c r="E33" s="108" t="s">
        <v>46</v>
      </c>
      <c r="F33" s="70"/>
    </row>
    <row r="34" spans="2:7" x14ac:dyDescent="0.25">
      <c r="B34" s="30" t="s">
        <v>66</v>
      </c>
      <c r="C34" s="21" t="s">
        <v>12</v>
      </c>
      <c r="D34" s="32">
        <v>130</v>
      </c>
      <c r="E34" s="105" t="s">
        <v>40</v>
      </c>
      <c r="F34" s="55" t="s">
        <v>39</v>
      </c>
    </row>
    <row r="35" spans="2:7" x14ac:dyDescent="0.25">
      <c r="B35" s="41" t="s">
        <v>35</v>
      </c>
      <c r="C35" s="21" t="s">
        <v>14</v>
      </c>
      <c r="D35" s="35">
        <v>0.3</v>
      </c>
      <c r="E35" s="120"/>
      <c r="F35" s="71">
        <f>D35*E35</f>
        <v>0</v>
      </c>
    </row>
    <row r="36" spans="2:7" x14ac:dyDescent="0.25">
      <c r="B36" s="41" t="s">
        <v>55</v>
      </c>
      <c r="C36" s="21" t="s">
        <v>13</v>
      </c>
      <c r="D36" s="22">
        <v>90</v>
      </c>
      <c r="E36" s="122"/>
      <c r="F36" s="57">
        <f>ROUND(D36*E36,2)</f>
        <v>0</v>
      </c>
    </row>
    <row r="37" spans="2:7" x14ac:dyDescent="0.25">
      <c r="B37" s="52" t="s">
        <v>25</v>
      </c>
      <c r="C37" s="21"/>
      <c r="D37" s="22"/>
      <c r="E37" s="123"/>
      <c r="F37" s="72"/>
    </row>
    <row r="38" spans="2:7" x14ac:dyDescent="0.25">
      <c r="B38" s="73" t="s">
        <v>56</v>
      </c>
      <c r="C38" s="21" t="s">
        <v>17</v>
      </c>
      <c r="D38" s="51"/>
      <c r="E38" s="109" t="s">
        <v>41</v>
      </c>
      <c r="F38" s="33" t="s">
        <v>42</v>
      </c>
    </row>
    <row r="39" spans="2:7" ht="15.75" thickBot="1" x14ac:dyDescent="0.3">
      <c r="B39" s="74" t="s">
        <v>79</v>
      </c>
      <c r="C39" s="75" t="s">
        <v>13</v>
      </c>
      <c r="D39" s="66">
        <v>90</v>
      </c>
      <c r="E39" s="110"/>
      <c r="F39" s="80">
        <f>E39*D39</f>
        <v>0</v>
      </c>
    </row>
    <row r="40" spans="2:7" ht="16.5" thickTop="1" thickBot="1" x14ac:dyDescent="0.3">
      <c r="B40" s="130" t="s">
        <v>86</v>
      </c>
      <c r="C40" s="129"/>
      <c r="D40" s="32"/>
      <c r="E40" s="124"/>
      <c r="F40" s="131"/>
    </row>
    <row r="41" spans="2:7" ht="15.75" thickTop="1" x14ac:dyDescent="0.25">
      <c r="B41" s="82" t="s">
        <v>32</v>
      </c>
      <c r="C41" s="139"/>
      <c r="D41" s="84"/>
      <c r="E41" s="125"/>
      <c r="F41" s="85"/>
    </row>
    <row r="42" spans="2:7" x14ac:dyDescent="0.25">
      <c r="B42" s="91" t="s">
        <v>44</v>
      </c>
      <c r="C42" s="21" t="s">
        <v>75</v>
      </c>
      <c r="D42" s="22">
        <v>70</v>
      </c>
      <c r="E42" s="117"/>
      <c r="F42" s="89">
        <f>ROUND(D42*E42,2)</f>
        <v>0</v>
      </c>
    </row>
    <row r="43" spans="2:7" x14ac:dyDescent="0.25">
      <c r="B43" s="91" t="s">
        <v>65</v>
      </c>
      <c r="C43" s="21" t="s">
        <v>12</v>
      </c>
      <c r="D43" s="22">
        <v>130</v>
      </c>
      <c r="E43" s="105" t="s">
        <v>40</v>
      </c>
      <c r="F43" s="87" t="s">
        <v>39</v>
      </c>
    </row>
    <row r="44" spans="2:7" x14ac:dyDescent="0.25">
      <c r="B44" s="92" t="s">
        <v>45</v>
      </c>
      <c r="C44" s="10" t="s">
        <v>76</v>
      </c>
      <c r="D44" s="12">
        <v>40</v>
      </c>
      <c r="E44" s="112"/>
      <c r="F44" s="93">
        <f>ROUND(D44*E44,2)</f>
        <v>0</v>
      </c>
    </row>
    <row r="45" spans="2:7" x14ac:dyDescent="0.25">
      <c r="B45" s="92" t="s">
        <v>65</v>
      </c>
      <c r="C45" s="10" t="s">
        <v>12</v>
      </c>
      <c r="D45" s="12">
        <v>130</v>
      </c>
      <c r="E45" s="105" t="s">
        <v>40</v>
      </c>
      <c r="F45" s="87" t="s">
        <v>39</v>
      </c>
    </row>
    <row r="46" spans="2:7" ht="16.5" customHeight="1" x14ac:dyDescent="0.25">
      <c r="B46" s="92" t="s">
        <v>57</v>
      </c>
      <c r="C46" s="10" t="s">
        <v>20</v>
      </c>
      <c r="D46" s="12">
        <v>250</v>
      </c>
      <c r="E46" s="112"/>
      <c r="F46" s="94">
        <f>ROUND(D46*E46,2)</f>
        <v>0</v>
      </c>
    </row>
    <row r="47" spans="2:7" s="53" customFormat="1" ht="15.75" customHeight="1" thickBot="1" x14ac:dyDescent="0.3">
      <c r="B47" s="140" t="s">
        <v>33</v>
      </c>
      <c r="C47" s="141" t="s">
        <v>20</v>
      </c>
      <c r="D47" s="142"/>
      <c r="E47" s="143" t="s">
        <v>40</v>
      </c>
      <c r="F47" s="144" t="s">
        <v>42</v>
      </c>
      <c r="G47"/>
    </row>
    <row r="48" spans="2:7" ht="16.5" thickTop="1" thickBot="1" x14ac:dyDescent="0.3">
      <c r="B48" s="18" t="s">
        <v>87</v>
      </c>
      <c r="C48" s="65"/>
      <c r="D48" s="26"/>
      <c r="E48" s="124"/>
      <c r="F48" s="65"/>
    </row>
    <row r="49" spans="2:6" ht="15" customHeight="1" thickTop="1" x14ac:dyDescent="0.25">
      <c r="B49" s="134" t="s">
        <v>80</v>
      </c>
      <c r="C49" s="135" t="s">
        <v>71</v>
      </c>
      <c r="D49" s="136">
        <v>130</v>
      </c>
      <c r="E49" s="137"/>
      <c r="F49" s="138">
        <f>ROUND(D49*E49,2)</f>
        <v>0</v>
      </c>
    </row>
    <row r="50" spans="2:6" x14ac:dyDescent="0.25">
      <c r="B50" s="95" t="s">
        <v>81</v>
      </c>
      <c r="C50" s="10" t="s">
        <v>71</v>
      </c>
      <c r="D50" s="12">
        <v>220</v>
      </c>
      <c r="E50" s="112"/>
      <c r="F50" s="93">
        <f>ROUND(D50*E50,2)</f>
        <v>0</v>
      </c>
    </row>
    <row r="51" spans="2:6" x14ac:dyDescent="0.25">
      <c r="B51" s="95"/>
      <c r="C51" s="10" t="s">
        <v>77</v>
      </c>
      <c r="D51" s="12">
        <v>50</v>
      </c>
      <c r="E51" s="126"/>
      <c r="F51" s="93">
        <f>ROUND(D51*E51,2)</f>
        <v>0</v>
      </c>
    </row>
    <row r="52" spans="2:6" ht="15.75" thickBot="1" x14ac:dyDescent="0.3">
      <c r="B52" s="149" t="s">
        <v>89</v>
      </c>
      <c r="C52" s="150" t="s">
        <v>71</v>
      </c>
      <c r="D52" s="151">
        <v>130</v>
      </c>
      <c r="E52" s="152"/>
      <c r="F52" s="153">
        <f>ROUND(D52*E52,2)</f>
        <v>0</v>
      </c>
    </row>
    <row r="53" spans="2:6" ht="16.5" thickTop="1" thickBot="1" x14ac:dyDescent="0.3">
      <c r="B53" s="18" t="s">
        <v>26</v>
      </c>
      <c r="C53" s="65"/>
      <c r="D53" s="26"/>
      <c r="E53" s="124"/>
      <c r="F53" s="65"/>
    </row>
    <row r="54" spans="2:6" ht="15.75" thickTop="1" x14ac:dyDescent="0.25">
      <c r="B54" s="82" t="s">
        <v>27</v>
      </c>
      <c r="C54" s="83" t="s">
        <v>29</v>
      </c>
      <c r="D54" s="84">
        <v>250</v>
      </c>
      <c r="E54" s="125"/>
      <c r="F54" s="85">
        <f>ROUND(D54*E54,2)</f>
        <v>0</v>
      </c>
    </row>
    <row r="55" spans="2:6" x14ac:dyDescent="0.25">
      <c r="B55" s="86" t="s">
        <v>65</v>
      </c>
      <c r="C55" s="21" t="s">
        <v>12</v>
      </c>
      <c r="D55" s="22">
        <v>130</v>
      </c>
      <c r="E55" s="105" t="s">
        <v>40</v>
      </c>
      <c r="F55" s="87" t="s">
        <v>39</v>
      </c>
    </row>
    <row r="56" spans="2:6" x14ac:dyDescent="0.25">
      <c r="B56" s="88" t="s">
        <v>28</v>
      </c>
      <c r="C56" s="21" t="s">
        <v>29</v>
      </c>
      <c r="D56" s="22">
        <v>250</v>
      </c>
      <c r="E56" s="117"/>
      <c r="F56" s="89">
        <f>ROUND(D56*E56,2)</f>
        <v>0</v>
      </c>
    </row>
    <row r="57" spans="2:6" x14ac:dyDescent="0.25">
      <c r="B57" s="86" t="s">
        <v>65</v>
      </c>
      <c r="C57" s="21" t="s">
        <v>12</v>
      </c>
      <c r="D57" s="22">
        <v>130</v>
      </c>
      <c r="E57" s="105"/>
      <c r="F57" s="87" t="s">
        <v>39</v>
      </c>
    </row>
    <row r="58" spans="2:6" x14ac:dyDescent="0.25">
      <c r="B58" s="90" t="s">
        <v>30</v>
      </c>
      <c r="C58" s="21" t="s">
        <v>31</v>
      </c>
      <c r="D58" s="22">
        <v>70</v>
      </c>
      <c r="E58" s="117"/>
      <c r="F58" s="89">
        <f>ROUND(D58*E58,2)</f>
        <v>0</v>
      </c>
    </row>
    <row r="59" spans="2:6" x14ac:dyDescent="0.25">
      <c r="B59" s="90" t="s">
        <v>48</v>
      </c>
      <c r="C59" s="21" t="s">
        <v>31</v>
      </c>
      <c r="D59" s="22">
        <v>160</v>
      </c>
      <c r="E59" s="117"/>
      <c r="F59" s="89">
        <f>ROUND(D59*E59,2)</f>
        <v>0</v>
      </c>
    </row>
    <row r="60" spans="2:6" x14ac:dyDescent="0.25">
      <c r="B60" s="90" t="s">
        <v>62</v>
      </c>
      <c r="C60" s="21" t="s">
        <v>31</v>
      </c>
      <c r="D60" s="22">
        <v>120</v>
      </c>
      <c r="E60" s="117"/>
      <c r="F60" s="89">
        <f>ROUND(D60*E60,2)</f>
        <v>0</v>
      </c>
    </row>
    <row r="61" spans="2:6" x14ac:dyDescent="0.25">
      <c r="B61" s="96" t="s">
        <v>63</v>
      </c>
      <c r="C61" s="13" t="s">
        <v>12</v>
      </c>
      <c r="D61" s="12">
        <v>130</v>
      </c>
      <c r="E61" s="111" t="s">
        <v>40</v>
      </c>
      <c r="F61" s="97" t="s">
        <v>39</v>
      </c>
    </row>
    <row r="62" spans="2:6" ht="24.75" x14ac:dyDescent="0.25">
      <c r="B62" s="154" t="s">
        <v>88</v>
      </c>
      <c r="C62" s="132" t="s">
        <v>72</v>
      </c>
      <c r="D62" s="133"/>
      <c r="E62" s="112" t="s">
        <v>40</v>
      </c>
      <c r="F62" s="99" t="s">
        <v>39</v>
      </c>
    </row>
    <row r="63" spans="2:6" x14ac:dyDescent="0.25">
      <c r="B63" s="98" t="s">
        <v>73</v>
      </c>
      <c r="C63" s="63"/>
      <c r="D63" s="64"/>
      <c r="E63" s="112"/>
      <c r="F63" s="99"/>
    </row>
    <row r="64" spans="2:6" x14ac:dyDescent="0.25">
      <c r="B64" s="100" t="s">
        <v>74</v>
      </c>
      <c r="C64" s="54" t="s">
        <v>78</v>
      </c>
      <c r="D64" s="64">
        <v>900</v>
      </c>
      <c r="E64" s="112"/>
      <c r="F64" s="93">
        <f>E64*D64</f>
        <v>0</v>
      </c>
    </row>
    <row r="65" spans="2:6" x14ac:dyDescent="0.25">
      <c r="B65" s="101" t="s">
        <v>64</v>
      </c>
      <c r="C65" s="62" t="s">
        <v>12</v>
      </c>
      <c r="D65" s="12">
        <v>130</v>
      </c>
      <c r="E65" s="111" t="s">
        <v>40</v>
      </c>
      <c r="F65" s="97" t="s">
        <v>39</v>
      </c>
    </row>
    <row r="66" spans="2:6" ht="15.75" thickBot="1" x14ac:dyDescent="0.3">
      <c r="B66" s="102" t="s">
        <v>34</v>
      </c>
      <c r="C66" s="103"/>
      <c r="D66" s="104"/>
      <c r="E66" s="127"/>
      <c r="F66" s="145">
        <f>SUM(F8:F62)</f>
        <v>0</v>
      </c>
    </row>
    <row r="67" spans="2:6" ht="15.75" thickTop="1" x14ac:dyDescent="0.25">
      <c r="B67" s="81" t="s">
        <v>90</v>
      </c>
    </row>
  </sheetData>
  <printOptions horizontalCentered="1" verticalCentered="1"/>
  <pageMargins left="0.25" right="0.25" top="0" bottom="0" header="0" footer="0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Kingery, Barbara</dc:creator>
  <cp:lastModifiedBy>Monday, Hannah</cp:lastModifiedBy>
  <cp:lastPrinted>2023-12-12T16:18:09Z</cp:lastPrinted>
  <dcterms:created xsi:type="dcterms:W3CDTF">2013-09-26T22:42:20Z</dcterms:created>
  <dcterms:modified xsi:type="dcterms:W3CDTF">2023-12-22T16:21:08Z</dcterms:modified>
</cp:coreProperties>
</file>